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9020" windowHeight="8580"/>
  </bookViews>
  <sheets>
    <sheet name="Sheet1" sheetId="1" r:id="rId1"/>
  </sheets>
  <definedNames>
    <definedName name="_xlnm._FilterDatabase" localSheetId="0" hidden="1">Sheet1!$A$1:$R$655</definedName>
  </definedNames>
  <calcPr calcId="125725"/>
</workbook>
</file>

<file path=xl/calcChain.xml><?xml version="1.0" encoding="utf-8"?>
<calcChain xmlns="http://schemas.openxmlformats.org/spreadsheetml/2006/main">
  <c r="N314" i="1"/>
  <c r="P314" s="1"/>
  <c r="N311"/>
  <c r="P311" s="1"/>
  <c r="N479"/>
  <c r="P479" s="1"/>
  <c r="N478"/>
  <c r="P478" s="1"/>
  <c r="N115"/>
  <c r="P115" s="1"/>
  <c r="P113"/>
  <c r="P111"/>
  <c r="P90"/>
  <c r="P449"/>
  <c r="P456"/>
  <c r="P103"/>
  <c r="P286"/>
  <c r="P289"/>
  <c r="P291"/>
  <c r="P425"/>
  <c r="P426"/>
  <c r="P427"/>
  <c r="P451"/>
  <c r="P518"/>
  <c r="P522"/>
  <c r="P525"/>
  <c r="P539"/>
  <c r="P540"/>
  <c r="P562"/>
  <c r="P635"/>
  <c r="P637"/>
  <c r="P642"/>
  <c r="P644"/>
  <c r="L644"/>
  <c r="L562"/>
  <c r="L540"/>
  <c r="L539"/>
  <c r="L525"/>
  <c r="L522"/>
  <c r="L518"/>
  <c r="L451"/>
  <c r="L427"/>
  <c r="L426"/>
  <c r="L425"/>
  <c r="N187"/>
  <c r="P187" s="1"/>
  <c r="N183"/>
  <c r="P183" s="1"/>
  <c r="N181"/>
  <c r="P181" s="1"/>
  <c r="N180"/>
  <c r="P180" s="1"/>
  <c r="N171"/>
  <c r="P171" s="1"/>
  <c r="N170"/>
  <c r="P170" s="1"/>
  <c r="N139"/>
  <c r="P139" s="1"/>
  <c r="N138"/>
  <c r="P138" s="1"/>
  <c r="N128"/>
  <c r="P128" s="1"/>
  <c r="N127"/>
  <c r="P127" s="1"/>
  <c r="N126"/>
  <c r="P126" s="1"/>
  <c r="N125"/>
  <c r="P125" s="1"/>
  <c r="N118"/>
  <c r="P118" s="1"/>
  <c r="N117"/>
  <c r="P117" s="1"/>
  <c r="N116"/>
  <c r="P116" s="1"/>
  <c r="N66"/>
  <c r="P66" s="1"/>
</calcChain>
</file>

<file path=xl/sharedStrings.xml><?xml version="1.0" encoding="utf-8"?>
<sst xmlns="http://schemas.openxmlformats.org/spreadsheetml/2006/main" count="5936" uniqueCount="2454">
  <si>
    <t>№</t>
  </si>
  <si>
    <t>Код по ATC</t>
  </si>
  <si>
    <t>Международно непатентно име по ATC</t>
  </si>
  <si>
    <t>Лекарствена форма</t>
  </si>
  <si>
    <t xml:space="preserve">Прогнозно количество </t>
  </si>
  <si>
    <t>Търговско име, лекарствена форма и опаковка /латиница/</t>
  </si>
  <si>
    <t>Производител</t>
  </si>
  <si>
    <t>Притежател на разрешението за употреба</t>
  </si>
  <si>
    <t>Разрешение за употреба №…/дата</t>
  </si>
  <si>
    <t>Пределна цена по чл. 261а, ал. 1, 2 или 3 от ЗЛПХМ с ДДС за търговец на едро</t>
  </si>
  <si>
    <t>Стойност за опаковка, изчислена на база референтна стойност по ПЛС - прил.2</t>
  </si>
  <si>
    <t>Цена за опаковка с ДДС, франко МБАЛ "Св. Анна-Вн"АД</t>
  </si>
  <si>
    <t>Брой единици (единични дози) в опаковка</t>
  </si>
  <si>
    <t>Цена за единица (единична доза) в опаковка</t>
  </si>
  <si>
    <t>Оторизация от притежателя на разрешението за употреба   (да/не)</t>
  </si>
  <si>
    <t>A02BA02</t>
  </si>
  <si>
    <t>Ranitidine</t>
  </si>
  <si>
    <t>разтвор за инж. 25 мг/мл 2 мл</t>
  </si>
  <si>
    <t>таблетки 300 мг х 30</t>
  </si>
  <si>
    <t>A02BA03</t>
  </si>
  <si>
    <t>Famotidine</t>
  </si>
  <si>
    <t>прах за инж. 20 мг</t>
  </si>
  <si>
    <t>A02BC01</t>
  </si>
  <si>
    <t>Omeprazole</t>
  </si>
  <si>
    <t>капсули 20 мг х 30 (28)</t>
  </si>
  <si>
    <t>прах за инж. 40 мг</t>
  </si>
  <si>
    <t>A02BC02</t>
  </si>
  <si>
    <t>Pantoprazole</t>
  </si>
  <si>
    <t>стомашно-устойчиви таблетки 40 мг х 28</t>
  </si>
  <si>
    <t>A02BC03</t>
  </si>
  <si>
    <t>Lansoprasole</t>
  </si>
  <si>
    <t>стомашно-устойчиви таблетки 30 мг х 30 (28)</t>
  </si>
  <si>
    <t>A02BC05</t>
  </si>
  <si>
    <t>Esomeprazole</t>
  </si>
  <si>
    <t>A03AD01</t>
  </si>
  <si>
    <t>Papaverine</t>
  </si>
  <si>
    <t>разтвор за инж. 20 мг 1 мл</t>
  </si>
  <si>
    <t>A03AD02</t>
  </si>
  <si>
    <t>Drotaverine</t>
  </si>
  <si>
    <t>разтвор за инж. 40 мг/2мл</t>
  </si>
  <si>
    <t>A03BA01</t>
  </si>
  <si>
    <t>Atropine</t>
  </si>
  <si>
    <t>разтвор за инж. 1 мг-1мл</t>
  </si>
  <si>
    <t>A03BB01</t>
  </si>
  <si>
    <t>Butylscopolamine</t>
  </si>
  <si>
    <t>разтвор за инж. 2 %-2 мл</t>
  </si>
  <si>
    <t>A03FA01</t>
  </si>
  <si>
    <t>Metoclopramide</t>
  </si>
  <si>
    <t>разтвор за инж. 5 мг/мл в 2 мл амп.</t>
  </si>
  <si>
    <t>A05AA02</t>
  </si>
  <si>
    <t>Ursodeoxycholic acid</t>
  </si>
  <si>
    <t>твърди капсули 250 мг х 100</t>
  </si>
  <si>
    <t>A05BA03</t>
  </si>
  <si>
    <t>Silymarin</t>
  </si>
  <si>
    <t>капсули 90 мг х 30</t>
  </si>
  <si>
    <t>A07AA02</t>
  </si>
  <si>
    <t>Nystatin</t>
  </si>
  <si>
    <t>гранули за оро-мукозна суспензия 100 000 IU/мл 50 мл</t>
  </si>
  <si>
    <t>A07BA01</t>
  </si>
  <si>
    <t>Medicinal Charcoal /Carbo/</t>
  </si>
  <si>
    <t>прах 20 г</t>
  </si>
  <si>
    <t>A07DA03</t>
  </si>
  <si>
    <t>Loperamide</t>
  </si>
  <si>
    <t>капсули 2 мг х 10</t>
  </si>
  <si>
    <t>A07EC01</t>
  </si>
  <si>
    <t>Sulfasalazine</t>
  </si>
  <si>
    <t>таблети 500 мг х 50</t>
  </si>
  <si>
    <t>A07EC02</t>
  </si>
  <si>
    <t>Mesalazine</t>
  </si>
  <si>
    <t>таблетки 500 мг х 100</t>
  </si>
  <si>
    <t>A09AA02</t>
  </si>
  <si>
    <t xml:space="preserve">multienzymes (lipase, protease etc.) </t>
  </si>
  <si>
    <t>25000 Ph. Eur.U. капсули х 20</t>
  </si>
  <si>
    <t>A10AB01</t>
  </si>
  <si>
    <t>Insulin (human) fast-acting</t>
  </si>
  <si>
    <t>разтвор за инж. 100 IU/мл в 3 мл флакони, PF</t>
  </si>
  <si>
    <t>A10AC01</t>
  </si>
  <si>
    <t>Insulin (human) intermediate-acting</t>
  </si>
  <si>
    <t>A10BA02</t>
  </si>
  <si>
    <t>Metformin</t>
  </si>
  <si>
    <t>таблетки 850 мг х 90</t>
  </si>
  <si>
    <t>A10BB09</t>
  </si>
  <si>
    <t>Gliclazide</t>
  </si>
  <si>
    <t>таблетки с модиф. освоб. 60 мг х 30</t>
  </si>
  <si>
    <t>A11CC04</t>
  </si>
  <si>
    <t>Calcitriol</t>
  </si>
  <si>
    <t>меки капсули 0,25 мкг х 30 (100) цена за капсула</t>
  </si>
  <si>
    <t>A11DB</t>
  </si>
  <si>
    <t>Benfotiamine, Cyanocobalamin, Pyridoxine</t>
  </si>
  <si>
    <t>разтвор за инж. 2 мл</t>
  </si>
  <si>
    <t>A11GA01</t>
  </si>
  <si>
    <t>Ascorbic acid</t>
  </si>
  <si>
    <t>разтвор за инж. 500 мг/5 мл</t>
  </si>
  <si>
    <t>A12AA03</t>
  </si>
  <si>
    <t>Calcium gluconate</t>
  </si>
  <si>
    <t>разтвор за инж. 10 %</t>
  </si>
  <si>
    <t>A12CC02</t>
  </si>
  <si>
    <t>Magnesium sulfate</t>
  </si>
  <si>
    <t>разтвор за инж. 403,8 мг / 10 мл</t>
  </si>
  <si>
    <t>A16AA02</t>
  </si>
  <si>
    <t>Ademetionine</t>
  </si>
  <si>
    <t>прах за инж. 500 мг + разтв.3 мл</t>
  </si>
  <si>
    <t>B01AB01</t>
  </si>
  <si>
    <t>Heparin</t>
  </si>
  <si>
    <t>разтвор за инж. 25 000 IU i.v. / s.c.</t>
  </si>
  <si>
    <t>B01AB02</t>
  </si>
  <si>
    <t xml:space="preserve">Antithrombin III </t>
  </si>
  <si>
    <t xml:space="preserve">50 IU/ml прах и разтворител за инфузионен разтвор </t>
  </si>
  <si>
    <t>B01AB05</t>
  </si>
  <si>
    <t>Enoxaparin</t>
  </si>
  <si>
    <t>разтвор за инж. 40 мг 0,4 мл</t>
  </si>
  <si>
    <t>B01AB06</t>
  </si>
  <si>
    <t>Nadroparin</t>
  </si>
  <si>
    <t>шприц ампули по 0,4 мл</t>
  </si>
  <si>
    <t>шприц ампули по 0,6 мл</t>
  </si>
  <si>
    <t>B01AC04</t>
  </si>
  <si>
    <t>Clopidogrel</t>
  </si>
  <si>
    <t>филм таблетки 75 мг х 30</t>
  </si>
  <si>
    <t>B01AC06</t>
  </si>
  <si>
    <t>Acetylsalicylic acid</t>
  </si>
  <si>
    <t>табл. 100 мг х 30</t>
  </si>
  <si>
    <t>B01AC11</t>
  </si>
  <si>
    <t>Iloprost</t>
  </si>
  <si>
    <t>разтвор за инж. 20 мкг 1 мл</t>
  </si>
  <si>
    <t>B01AD02</t>
  </si>
  <si>
    <t xml:space="preserve">Alteplase </t>
  </si>
  <si>
    <t>50 мг прах и разтворител за инжекционен разтвор</t>
  </si>
  <si>
    <t>B01AX05</t>
  </si>
  <si>
    <t>Fondaparinux</t>
  </si>
  <si>
    <t>разтвор за инж. 2,5 мг 0,5 мл</t>
  </si>
  <si>
    <t>B01AX06</t>
  </si>
  <si>
    <t>Rivaroxaban</t>
  </si>
  <si>
    <t>таблетки 20 мг х 28</t>
  </si>
  <si>
    <t>B02BA01</t>
  </si>
  <si>
    <t>Phytomenadione</t>
  </si>
  <si>
    <t>разтвор за инж. 10 мг 1 мл</t>
  </si>
  <si>
    <t>B02BB01</t>
  </si>
  <si>
    <t>Human fibrinogen</t>
  </si>
  <si>
    <t>прах за разтвор за инж./инф. 1 г</t>
  </si>
  <si>
    <t>B02BD01</t>
  </si>
  <si>
    <t>Human Prothrombin complex /Coagulation factor IX, II, VII and X in combination/</t>
  </si>
  <si>
    <t>500/600 IU прах за разтвор + разтворител  за инф.</t>
  </si>
  <si>
    <t>B02BD08</t>
  </si>
  <si>
    <t>Eptacog alfa (activated)</t>
  </si>
  <si>
    <t>флакони за инф. 2 мг + разтв. + набор за инфузия</t>
  </si>
  <si>
    <t>B02BX01</t>
  </si>
  <si>
    <t>Etamsylate</t>
  </si>
  <si>
    <t>разтвор за инж. 250 мг / 2 мл</t>
  </si>
  <si>
    <t>B03AC02</t>
  </si>
  <si>
    <t>Saccharated iron oxide</t>
  </si>
  <si>
    <t>разтвор за инж. 20 мг/мл 5 мл</t>
  </si>
  <si>
    <t>B03AC06</t>
  </si>
  <si>
    <t>Iron (III) - hydroxide dextran complex</t>
  </si>
  <si>
    <t>разтвор за инж. 50 мг/мл 2 мл</t>
  </si>
  <si>
    <t xml:space="preserve">Iron (III)(as isomaltoside) </t>
  </si>
  <si>
    <t>разтвор за инж. 100 mg/ml 1 ml</t>
  </si>
  <si>
    <t>разтвор за инж. 100 mg/ml 5 ml</t>
  </si>
  <si>
    <t>B03BA01</t>
  </si>
  <si>
    <t>Cyanocobalamin</t>
  </si>
  <si>
    <t>разтвор за инж. 1000 mcg</t>
  </si>
  <si>
    <t>B03XA01</t>
  </si>
  <si>
    <t>Erythropoietin</t>
  </si>
  <si>
    <t>разтвор за инж.  в предварително напълнени спринцовки от 2000; 3000; 4000; 5000; или 6000 IU /цена за DDD=1000IU/</t>
  </si>
  <si>
    <t>Retacrit, Solution for injection, 2000, 3000, 4000, 6000 IU x 6 pre-filled syringes</t>
  </si>
  <si>
    <t>Stada Arzneimittel AG, Germany; Hospira Enterprises BV Holland</t>
  </si>
  <si>
    <t>Hospira UK Ltd., Обединено Кралство</t>
  </si>
  <si>
    <t>EU/1/07/431/004-012; final 18.09.2017</t>
  </si>
  <si>
    <t>9.41 за ДДД=1000 IU</t>
  </si>
  <si>
    <t>8.37967за ДДД=1000 IU</t>
  </si>
  <si>
    <t>37.67 за ДДД=1000 IU</t>
  </si>
  <si>
    <t>да</t>
  </si>
  <si>
    <t>B03XA02</t>
  </si>
  <si>
    <t xml:space="preserve">Darbepoetin alfa </t>
  </si>
  <si>
    <t>разтвор за инж. в предварително напълнена спринцовка 20 мкг/0,5 мл</t>
  </si>
  <si>
    <t>разтвор за инж. в предварително напълнена спринцовка 40 мкг/0,4 мл</t>
  </si>
  <si>
    <t>B03XA03</t>
  </si>
  <si>
    <t>Methoxy polyethylene glycol-epoetin beta</t>
  </si>
  <si>
    <t>разтвор за инж. в предварително напълнена спринцовка,75 мкг/0,3 мл</t>
  </si>
  <si>
    <t>разтвор за инж. в предварително напълнена спринцовка,50 мкг/0,3 мл</t>
  </si>
  <si>
    <t>B05AA01</t>
  </si>
  <si>
    <t>Human Albumin</t>
  </si>
  <si>
    <t>разтвор за инф. 200 г/л 50 мл</t>
  </si>
  <si>
    <t>разтвор за инф. 200 г/л 100 мл</t>
  </si>
  <si>
    <t>разтвор за инф. 50 г/л 250 мл</t>
  </si>
  <si>
    <t>B05AA06</t>
  </si>
  <si>
    <t>Succinylated gelatine; Sodium chloride</t>
  </si>
  <si>
    <t>инфузионен  разтвор 4% 500 мл</t>
  </si>
  <si>
    <t>B05BA01</t>
  </si>
  <si>
    <t>Amino acids</t>
  </si>
  <si>
    <t>разтвор за инф. 5% 500 мл</t>
  </si>
  <si>
    <t>разтвор за инф. 10% 500 мл</t>
  </si>
  <si>
    <t>B05BA10</t>
  </si>
  <si>
    <t xml:space="preserve">Amino acid 10%+ Glucose11%+ Purified soybean oil 20 %, 1440 ml </t>
  </si>
  <si>
    <t>емулсия за инф. 1000 kcal/1440 мл /за периферно приложение/</t>
  </si>
  <si>
    <t xml:space="preserve">Amino acid 10%+ Glucose11%+ Purified soybean oil 20 %, 1540 ml </t>
  </si>
  <si>
    <t>емулсия за инф. 1440 kcal/1540 мл /за централно приложение/</t>
  </si>
  <si>
    <t>Combinations</t>
  </si>
  <si>
    <t>Трикомпонентен разтвор за парентерално хранене през периферен и централен венозен източник, 16 аминокиселини, глюкоза, мастна емулсия от 50:50 дълго- и средноверижни триглицериди, 1250 мл., пластмасова торба Аминокиселини 60 г – 8 %,Липиди 75 г – 20%, Глюкоза 120 г – 16 %</t>
  </si>
  <si>
    <t>Трикомпонентен разтвор за парентерално хранене през периферен и централен венозен източник, 16 аминокиселини, глюкоза, мастна емулсия от 50:50 дълго- и средноверижни триглицериди, 1875 мл., пластмасова торба Аминокиселини 60 г – 8 %,Липиди 75 г – 20%, Глюкоза 120 г – 16 %</t>
  </si>
  <si>
    <t>1250 мл (500 мл разтвор на аминокиселини + 250 мл мастна емулсия /5 г омега-3/ + 500 мл разтвор на глюкоза) х 5; централна вена</t>
  </si>
  <si>
    <t>1875мл (750 мл р-р на аминокиселини + 375 мл мастна емулсия /7,5 г омега-3/ + 750 мл р-р на глюкоза) х 5; централна вена</t>
  </si>
  <si>
    <t>Solutions for total parenteral nutrition, combination</t>
  </si>
  <si>
    <t xml:space="preserve">Amino acid +  42 % Glucose + Soy-beanoil refined + Medium-chain triglicerides+ Olive oil refined + Fish oil, rich in omega 3 acids, Electrolyte Free, 1970 ml </t>
  </si>
  <si>
    <t>Amino acid + 13 % Glucose + Soy-beanoil refined + Medium-chain triglicerides+ Olive oil refined + Fish oil, rich in omega 3 acids , 1904 ml /peripheral/</t>
  </si>
  <si>
    <t xml:space="preserve">Amino acid + 42 % Glucose + Soy-beanoil refined + Medium-chain triglicerides+ Olive oil refined + Fish oil, rich in omega 3 acids , 1970 ml </t>
  </si>
  <si>
    <t>липидна емулсия - 15% 200 мл; аминокиселини - 6,3% 400 мл; + електролити; глюкозен разтвор 18,75% 400 мл; 700 ккал в 1000 мл , за употреба през периферна или централна вена</t>
  </si>
  <si>
    <t>липидна емулсия - 15% 400 мл; аминокиселини - 6,3% 800 мл; + електролити; глюкозен разтвор 18,75% 800 мл; 1400 ккал в 2000 мл , за употреба през периферна или централна вена</t>
  </si>
  <si>
    <t>липидна емулсия - 20% 400 мл; аминокиселини - 8,2% 800 мл;  + електролити; глюкозен разтвор 28,75% 800 мл; 1980 ккал в 2000 мл, за употреба през централна вена</t>
  </si>
  <si>
    <t>липидна емулсия - 20% 800 мл; аминокиселини - 11,1% 800 мл; +Е; глюкозен разтвор 35% 800 мл; 2270 ккал в 2000 мл, за употреба през централна вена</t>
  </si>
  <si>
    <t>B05BB01</t>
  </si>
  <si>
    <t>Sodium chloride, Potassium chloride, Magnesium chloride hexahydrate, calcium chloride dihydrate, Sodium acetate trihydrate, L- malic acid</t>
  </si>
  <si>
    <t>разтвор за инфузия 500 мл</t>
  </si>
  <si>
    <t>разтвор за инфузия 1000 мл</t>
  </si>
  <si>
    <t>Electrolytes, Ringer lactate or Hartmann solution</t>
  </si>
  <si>
    <t>двупътни полиолефинови сакове за инф. 1000 мл</t>
  </si>
  <si>
    <t>двупътни полиолефинови сакове за инф. 500 мл</t>
  </si>
  <si>
    <t>разтвор за инф. 500 мл - флакони</t>
  </si>
  <si>
    <t>Electrolytes, Ringer solution</t>
  </si>
  <si>
    <t>разтвор за инф. 1000 мл - флакони</t>
  </si>
  <si>
    <t>Electrolytes: Magnesium chloride hexahydrate, Sodium chloride, Potassium chloride, Sodium acetate trihydrate, Sodium Gluconate, pH 7,4</t>
  </si>
  <si>
    <t>V06DC01</t>
  </si>
  <si>
    <t>Electrolytes with carbohydrates,  5 % glucose, 0,9 % sodium chloridе</t>
  </si>
  <si>
    <t>двупътни полиолефинови сакове за инф.  250 мл</t>
  </si>
  <si>
    <t>B05BB02</t>
  </si>
  <si>
    <t>двупътни полиолефинови сакове за инф.  500 мл</t>
  </si>
  <si>
    <t>разтвор за инф., 500 мл - флакони</t>
  </si>
  <si>
    <t>двупътни полиолефинови сакове за инф.  1000 мл</t>
  </si>
  <si>
    <t>B05BC01</t>
  </si>
  <si>
    <t>Mannitol</t>
  </si>
  <si>
    <t>двупътни полиолефинови сакове за инф. 10% 250 мл</t>
  </si>
  <si>
    <t>двупътни полиолефинови сакове за инф. 10% 500 мл</t>
  </si>
  <si>
    <t>разтвор за инф. 15% 500 мл</t>
  </si>
  <si>
    <t>B05CB01</t>
  </si>
  <si>
    <t>Sodium chloride 0,9%</t>
  </si>
  <si>
    <t>двупътни полиолефинови сакове за инф. 100 мл</t>
  </si>
  <si>
    <t>разтвор за инф., 100 мл - флакони</t>
  </si>
  <si>
    <t>двупътни полиолефинови сакове за инф., 250 мл</t>
  </si>
  <si>
    <t>разтвор за инф., 250 мл - флакони</t>
  </si>
  <si>
    <t>двупътни полиолефинови сакове  за инф., 500 мл</t>
  </si>
  <si>
    <t>двупътни полиолефинови сакове за инф., 1000 мл</t>
  </si>
  <si>
    <t>разтвор за иригация 3000 мл</t>
  </si>
  <si>
    <t>разтвор за иригация 5000 мл</t>
  </si>
  <si>
    <t>B05CX01</t>
  </si>
  <si>
    <t>Glucose 10%</t>
  </si>
  <si>
    <t>двупътни полиолефинови сакове за инф., 500 мл</t>
  </si>
  <si>
    <t>Glucose 5%</t>
  </si>
  <si>
    <t>B05CX02</t>
  </si>
  <si>
    <t>Sorbitol/Mannitol</t>
  </si>
  <si>
    <t>сакове 3% 3 л</t>
  </si>
  <si>
    <t>B05XA01</t>
  </si>
  <si>
    <t>Potassium chloride</t>
  </si>
  <si>
    <t>15 % разтвор в 10 мл</t>
  </si>
  <si>
    <t>B05XA02</t>
  </si>
  <si>
    <t>Sodium bicarbonate</t>
  </si>
  <si>
    <t>8,4 % разтвор в 20 мл амп.</t>
  </si>
  <si>
    <t>B05XB02</t>
  </si>
  <si>
    <t>Alanyl glutamine</t>
  </si>
  <si>
    <t>концентрат за инф. 200 мг/100 мл</t>
  </si>
  <si>
    <t>B05XC</t>
  </si>
  <si>
    <t>Vitamins</t>
  </si>
  <si>
    <t>поливитамини, прах за инф.</t>
  </si>
  <si>
    <t>B05XX</t>
  </si>
  <si>
    <t>Trace elements: Fe, Mn, Mo, Cu, Zn, Se, J, F, Cr</t>
  </si>
  <si>
    <t>концентрат за инф. 10 мл</t>
  </si>
  <si>
    <t>C01AA05</t>
  </si>
  <si>
    <t>Digoxin</t>
  </si>
  <si>
    <t>разтвор за инж. 250 мг/мл в 2 мл амп.</t>
  </si>
  <si>
    <t>таблетки 0,25 мг  X 50</t>
  </si>
  <si>
    <t>C01BC03</t>
  </si>
  <si>
    <t>Propafenone</t>
  </si>
  <si>
    <t>разтвор за инж. 3,5 мг/мл -10 мл</t>
  </si>
  <si>
    <t>таблетки 150 мг х 50</t>
  </si>
  <si>
    <t>C01BD01</t>
  </si>
  <si>
    <t>Amiodarone</t>
  </si>
  <si>
    <t>разтвор за инж. 150 мг-3 мл</t>
  </si>
  <si>
    <t>таблетки 200 мг х 30</t>
  </si>
  <si>
    <t>C01CA04</t>
  </si>
  <si>
    <t>Dopamine</t>
  </si>
  <si>
    <t>разтвор за инж. 40 мг/мл-5 мл</t>
  </si>
  <si>
    <t>C01CA07</t>
  </si>
  <si>
    <t>Dobutamine</t>
  </si>
  <si>
    <t>флак. за инж. 250 мг</t>
  </si>
  <si>
    <t>C01CA24</t>
  </si>
  <si>
    <t>Epinephrine</t>
  </si>
  <si>
    <t>разтвор за инж. 1 мг в 1 мл</t>
  </si>
  <si>
    <t>C01DA02</t>
  </si>
  <si>
    <t>Glyceryl trinitrate</t>
  </si>
  <si>
    <t>разтвор за инж. 50 мг/50 мл</t>
  </si>
  <si>
    <t>C01DA08</t>
  </si>
  <si>
    <t>Isosorbide dinitrate</t>
  </si>
  <si>
    <t>таблети с продължително освобождаване 20 мг  X 30</t>
  </si>
  <si>
    <t>спрей оромукозен 1,25 мг/доза 15 мл 300 дози</t>
  </si>
  <si>
    <t>C01EB15</t>
  </si>
  <si>
    <t>Trimetazidine</t>
  </si>
  <si>
    <t>таблети с модифицирано освобождаване 35 мг  х 60</t>
  </si>
  <si>
    <t>C01EB17</t>
  </si>
  <si>
    <t>Ivabradine</t>
  </si>
  <si>
    <t>таблети 7,5 мг х 60 (56)</t>
  </si>
  <si>
    <t>C02AB01</t>
  </si>
  <si>
    <t>Methyldopa</t>
  </si>
  <si>
    <t>таблети 250 мг х 30</t>
  </si>
  <si>
    <t>C02AC01</t>
  </si>
  <si>
    <t>Clonidine</t>
  </si>
  <si>
    <t>разтвор за инж. 150 мг-1 мл</t>
  </si>
  <si>
    <t>C02AC05</t>
  </si>
  <si>
    <t>Moxonidine</t>
  </si>
  <si>
    <t>филм таблетки 200 мкг х 30</t>
  </si>
  <si>
    <t>филм таблетки 400 мкг х 30</t>
  </si>
  <si>
    <t xml:space="preserve">C02AC06 </t>
  </si>
  <si>
    <t>Rilmenidine</t>
  </si>
  <si>
    <t>таблети 1 мг х 30</t>
  </si>
  <si>
    <t>C03AA03</t>
  </si>
  <si>
    <t>Hydrochlorothiazide</t>
  </si>
  <si>
    <t>таблетки 25 мг х 30</t>
  </si>
  <si>
    <t>C03BA11</t>
  </si>
  <si>
    <t>Indapamide</t>
  </si>
  <si>
    <t>таблетки с модифицирано освобождаване 1,5 мг  х 30</t>
  </si>
  <si>
    <t>C03CA01</t>
  </si>
  <si>
    <t>Furosemide</t>
  </si>
  <si>
    <t>разтвор за инж. 10 мг/мл 2 мл</t>
  </si>
  <si>
    <t>таблетки 40 мг  х 20</t>
  </si>
  <si>
    <t>C03CA04</t>
  </si>
  <si>
    <t>Torasemide</t>
  </si>
  <si>
    <t>разтвор за инж. 10 мг / 2 мл</t>
  </si>
  <si>
    <t>таблети с  удължено освобождаване 5 мг х 30</t>
  </si>
  <si>
    <t>C03DA01</t>
  </si>
  <si>
    <t>Spironolactone</t>
  </si>
  <si>
    <t>таблетки 100 мг х 30</t>
  </si>
  <si>
    <t>C04AD03</t>
  </si>
  <si>
    <t>Pentoxifylline</t>
  </si>
  <si>
    <t>ретард таблетки 600 мг  X 20</t>
  </si>
  <si>
    <t>C04AE02</t>
  </si>
  <si>
    <t>Nicergoline</t>
  </si>
  <si>
    <t xml:space="preserve">таблети 30 мг х 30 </t>
  </si>
  <si>
    <t>C05CA53</t>
  </si>
  <si>
    <t>Diosmin /combinations/</t>
  </si>
  <si>
    <t>табл. 600 мг  х 30</t>
  </si>
  <si>
    <t>C07AB02</t>
  </si>
  <si>
    <t>Metoprolol tartrate</t>
  </si>
  <si>
    <t>таблетки 100 мг  X 30</t>
  </si>
  <si>
    <t>разтвор за инж. 1мг/мл 5 мл</t>
  </si>
  <si>
    <t>C07AB07</t>
  </si>
  <si>
    <t>Bisoprolol</t>
  </si>
  <si>
    <t>таблетки 10 мг х 30</t>
  </si>
  <si>
    <t>C07AB12</t>
  </si>
  <si>
    <t>Nevibolol</t>
  </si>
  <si>
    <t>таблетки 5 мг х 30</t>
  </si>
  <si>
    <t>C07AG02</t>
  </si>
  <si>
    <t>Carvedilol</t>
  </si>
  <si>
    <t>таблетки 6,25 мг x 30</t>
  </si>
  <si>
    <t>C08CA01</t>
  </si>
  <si>
    <t>Amlodipine</t>
  </si>
  <si>
    <t>C08CA06</t>
  </si>
  <si>
    <t>Nimodipine</t>
  </si>
  <si>
    <t>разтвор за инж. 0,2% / 50 мл</t>
  </si>
  <si>
    <t>филм таблети 30 мг х 100</t>
  </si>
  <si>
    <t>C08DA01</t>
  </si>
  <si>
    <t>Verapamil</t>
  </si>
  <si>
    <t>разтвор за инж. 5 мг/2 мл</t>
  </si>
  <si>
    <t>ретард таблетки  240 мг  X 20</t>
  </si>
  <si>
    <t>C09AA02</t>
  </si>
  <si>
    <t>Enalapril</t>
  </si>
  <si>
    <t>таблетки 10 мг  X 30</t>
  </si>
  <si>
    <t>таблетки 20 мг  X 30</t>
  </si>
  <si>
    <t>C09AA03</t>
  </si>
  <si>
    <t>Lisinopril</t>
  </si>
  <si>
    <t>C09AA04</t>
  </si>
  <si>
    <t>Perindopril</t>
  </si>
  <si>
    <t>таблетки 8 мг х 30</t>
  </si>
  <si>
    <t>C09CA01</t>
  </si>
  <si>
    <t>Losartan</t>
  </si>
  <si>
    <t>филм таблетки 50 мг х 30</t>
  </si>
  <si>
    <t>C09CA06</t>
  </si>
  <si>
    <t>Candesartan</t>
  </si>
  <si>
    <t>филм таблетки 16 мг х 28</t>
  </si>
  <si>
    <t>C09CA07</t>
  </si>
  <si>
    <t>Telmisartan</t>
  </si>
  <si>
    <t>филм таблетки 80 мг х 30</t>
  </si>
  <si>
    <t>C10AA05</t>
  </si>
  <si>
    <t>Atorvastatin</t>
  </si>
  <si>
    <t>филм таблетки 20 мг х 30</t>
  </si>
  <si>
    <t>C10AA07</t>
  </si>
  <si>
    <t>Rosuvastatin</t>
  </si>
  <si>
    <t>филм таблетки 10 мг х 30</t>
  </si>
  <si>
    <t>C10AB05</t>
  </si>
  <si>
    <t xml:space="preserve">Fenofibrate </t>
  </si>
  <si>
    <t>капсули 200 мг х 30</t>
  </si>
  <si>
    <t>D02AC</t>
  </si>
  <si>
    <t>Lanolinum anhydricum</t>
  </si>
  <si>
    <t>унгвент кг</t>
  </si>
  <si>
    <t>Vaselinum album</t>
  </si>
  <si>
    <t>D03AA</t>
  </si>
  <si>
    <t>Cod-liver oil ointments</t>
  </si>
  <si>
    <t>унгвент 18 г туба</t>
  </si>
  <si>
    <t>D04AB01</t>
  </si>
  <si>
    <t>Lidocaine</t>
  </si>
  <si>
    <t>спрей 10% 4,8 мг/доза 38 г флакон</t>
  </si>
  <si>
    <t>D06AX04</t>
  </si>
  <si>
    <t>Neomycin</t>
  </si>
  <si>
    <t>дермален спрей суспензия 11,72 мг/г 32 г</t>
  </si>
  <si>
    <t>D06AX09</t>
  </si>
  <si>
    <t>Mupirocin</t>
  </si>
  <si>
    <t>назален унгвент 2% 3 г</t>
  </si>
  <si>
    <t>D08AG02</t>
  </si>
  <si>
    <t>Povidone-iodine</t>
  </si>
  <si>
    <t>дермален разтвор 7,5 г/100 г  100 мл</t>
  </si>
  <si>
    <t>дермален разтвор 7,5 г/100 г  1000 мл</t>
  </si>
  <si>
    <t>унгвент 10% 250 г</t>
  </si>
  <si>
    <t>D08AG03</t>
  </si>
  <si>
    <t>Jodine</t>
  </si>
  <si>
    <t>5% eтанолов разтвор на йод  за приложение въру кожата 1000 мл</t>
  </si>
  <si>
    <t>D08AX01</t>
  </si>
  <si>
    <t>Hydrogen peroxide</t>
  </si>
  <si>
    <t>30 % разтвор кг</t>
  </si>
  <si>
    <t>D08AX08</t>
  </si>
  <si>
    <t>Ethanol</t>
  </si>
  <si>
    <t>течност 70 / 800 г</t>
  </si>
  <si>
    <t>течност 95 / 800 г</t>
  </si>
  <si>
    <t>G02AB01</t>
  </si>
  <si>
    <t>Methylergometrine</t>
  </si>
  <si>
    <t>разтвор за инж. 0,2 мг/мл 1 мл</t>
  </si>
  <si>
    <t>G02AD04</t>
  </si>
  <si>
    <t>Carboprost</t>
  </si>
  <si>
    <t>разтвор за инж. 0,25 мг/мл 1 мл</t>
  </si>
  <si>
    <t>G04BX</t>
  </si>
  <si>
    <t>Dexamethasone / Lidocaine hydrochloride</t>
  </si>
  <si>
    <t xml:space="preserve">уретрална емулсия 0,4мг /20 мг/г - 12,5 г </t>
  </si>
  <si>
    <t>H01BA02</t>
  </si>
  <si>
    <t>Desmopressin</t>
  </si>
  <si>
    <t>таблети 0,2 мг х 15</t>
  </si>
  <si>
    <t>H01BA04</t>
  </si>
  <si>
    <t>Terlipressin</t>
  </si>
  <si>
    <t>разтвор за инж. 100 мкг/мл 2 мл</t>
  </si>
  <si>
    <t>H01BB02</t>
  </si>
  <si>
    <t>Oxytocin</t>
  </si>
  <si>
    <t>разтвор за инж. 5 IU в 1 мл амп</t>
  </si>
  <si>
    <t>H01CB01</t>
  </si>
  <si>
    <t>Somatostatin</t>
  </si>
  <si>
    <t>прах за инж. 3 мг + разтв.</t>
  </si>
  <si>
    <t>H02AB01</t>
  </si>
  <si>
    <t xml:space="preserve">Betamethasone </t>
  </si>
  <si>
    <t>инжекционна суспензия 1 мл /2 mg betamethasone като disodium phosphate и 5 mg betamethasone като dipropionate/</t>
  </si>
  <si>
    <t>H02AB02</t>
  </si>
  <si>
    <t>Dexamethasone</t>
  </si>
  <si>
    <t>ампули 4 мг / мл 1 мл</t>
  </si>
  <si>
    <t>H02AB04</t>
  </si>
  <si>
    <t>Methylprednisolone</t>
  </si>
  <si>
    <t>прах за инж. 6,31 мг + разтв.</t>
  </si>
  <si>
    <t>прах за инж.250 мг + разтв.</t>
  </si>
  <si>
    <t>прах за инж.40 мг + разтв.</t>
  </si>
  <si>
    <t>таблети 4 мг х 30</t>
  </si>
  <si>
    <t>H02AB06</t>
  </si>
  <si>
    <t>Prednisolone</t>
  </si>
  <si>
    <t>таблетки 5 мг  X 20</t>
  </si>
  <si>
    <t>H04AA01</t>
  </si>
  <si>
    <t>Glucagon</t>
  </si>
  <si>
    <t>прах за инж. 1 мг + разтв.</t>
  </si>
  <si>
    <t>H05BX01</t>
  </si>
  <si>
    <t>Cinacalcet</t>
  </si>
  <si>
    <t>филм таблетки 30 мг х 28</t>
  </si>
  <si>
    <t>H05BХ02</t>
  </si>
  <si>
    <t>Paricalcitol</t>
  </si>
  <si>
    <t>меки капсули 1 мг х 28</t>
  </si>
  <si>
    <t>разтвор за инж. 5 мкг/мл - 1 мл</t>
  </si>
  <si>
    <t>J01AA02</t>
  </si>
  <si>
    <t>Doxycycline</t>
  </si>
  <si>
    <t>капсули 100 мг х 6</t>
  </si>
  <si>
    <t>J01AA12</t>
  </si>
  <si>
    <t>Tigecycline</t>
  </si>
  <si>
    <t>прах за инф. разтвор 50 мг</t>
  </si>
  <si>
    <t>J01CR01</t>
  </si>
  <si>
    <t>Ampicillin and enzyme inhibitor</t>
  </si>
  <si>
    <t>прах за инж. по 1000 мг/500 мг;</t>
  </si>
  <si>
    <t>J01CR02</t>
  </si>
  <si>
    <t>Amoxicillin and enzyme inhibitor</t>
  </si>
  <si>
    <t>прах за инж. разтвор 1000 мг/200 мг</t>
  </si>
  <si>
    <t>филм-таблетки 875 мг / 125 мг х 14</t>
  </si>
  <si>
    <t>J01CR05</t>
  </si>
  <si>
    <t>Piperacillin and enzyme inhibitor</t>
  </si>
  <si>
    <t>прах за инж./инф. разтвор 4000 мг/500 мг</t>
  </si>
  <si>
    <t>J01DB04</t>
  </si>
  <si>
    <t>Cefazolin</t>
  </si>
  <si>
    <t>прах за инж.  1 г</t>
  </si>
  <si>
    <t>прах за инж. 2 г</t>
  </si>
  <si>
    <t>J01DC02</t>
  </si>
  <si>
    <t>Cefuroxime</t>
  </si>
  <si>
    <t>прах за инж. 750 мг</t>
  </si>
  <si>
    <t xml:space="preserve">прах за инж.1500 мг </t>
  </si>
  <si>
    <t>филм таблетки 500 мг х 20</t>
  </si>
  <si>
    <t>J01DD01</t>
  </si>
  <si>
    <t>Cefotaxime</t>
  </si>
  <si>
    <t>прах за инж. 1 г</t>
  </si>
  <si>
    <t>J01DD02</t>
  </si>
  <si>
    <t>Ceftazidime</t>
  </si>
  <si>
    <t>J01DD04</t>
  </si>
  <si>
    <t>Ceftriaxone</t>
  </si>
  <si>
    <t xml:space="preserve">прах за инж. 2 г </t>
  </si>
  <si>
    <t>J01DD08</t>
  </si>
  <si>
    <t>Cefixime</t>
  </si>
  <si>
    <t>филм таблети 400 мг х 10</t>
  </si>
  <si>
    <t>прах за орална суспензия 100 мг/5 мл 100 мл</t>
  </si>
  <si>
    <t>J01DD62</t>
  </si>
  <si>
    <t>Cefoperazone, combinations</t>
  </si>
  <si>
    <t>J01DE01</t>
  </si>
  <si>
    <t>Cefepime</t>
  </si>
  <si>
    <t>прах за инж. 1 г /стабилен до 24 ч. във физ. р-р при т-ра до 4 градуса С според КХП/</t>
  </si>
  <si>
    <t>J01DH02</t>
  </si>
  <si>
    <t>Meropenem</t>
  </si>
  <si>
    <t>разтвор за инж. 1 г</t>
  </si>
  <si>
    <t>J01DH51</t>
  </si>
  <si>
    <t>Imipenem and enzyme inhibitor</t>
  </si>
  <si>
    <t>прах за разтвор за инж. 500 мг /500 мг</t>
  </si>
  <si>
    <t>J01EE01</t>
  </si>
  <si>
    <t>Sulfamethoxazole/Trimethoprim</t>
  </si>
  <si>
    <t>концентрат за разтвор за инф. 80 мг/мл + 16 мг/мл - 5 мл</t>
  </si>
  <si>
    <t>таблети 400+80 мг Х 20</t>
  </si>
  <si>
    <t>J01FA09</t>
  </si>
  <si>
    <t>Clarithromycin</t>
  </si>
  <si>
    <t>филм таблетки 500 мг х 14</t>
  </si>
  <si>
    <t>J01FA10</t>
  </si>
  <si>
    <t>Azithromycin</t>
  </si>
  <si>
    <t>филм таблетки 500 мг  х 5</t>
  </si>
  <si>
    <t>J01FF01</t>
  </si>
  <si>
    <t>Clindamycin</t>
  </si>
  <si>
    <t>разтвор за инж. 150 мг/мл 4мл</t>
  </si>
  <si>
    <t>филм таблетки 300 мг х 16</t>
  </si>
  <si>
    <t>J01GB01</t>
  </si>
  <si>
    <t>Tobramycin</t>
  </si>
  <si>
    <t>прах за инж. 80 мг</t>
  </si>
  <si>
    <t>J01GB03</t>
  </si>
  <si>
    <t>Gentamicin</t>
  </si>
  <si>
    <t>разтвор за инж. 80 мг</t>
  </si>
  <si>
    <t>J01GB06</t>
  </si>
  <si>
    <t>Amikacin</t>
  </si>
  <si>
    <t>разтвор за инж. 250 мг/мл 2 мл</t>
  </si>
  <si>
    <t>разтвор за инф. 10 мг/мл 100 мл</t>
  </si>
  <si>
    <t>разтвор за инф. 5мг/мл 100 мл</t>
  </si>
  <si>
    <t>разтвор за инф. 2,5 мг/мл 100 мл</t>
  </si>
  <si>
    <t>J01MA02</t>
  </si>
  <si>
    <t>Ciprofloxacin</t>
  </si>
  <si>
    <t>разтвор за инж. 100 мг/10 мл;</t>
  </si>
  <si>
    <t>таблетки  500 мг  х 10</t>
  </si>
  <si>
    <t>J01MA12</t>
  </si>
  <si>
    <t>Levofloxacin</t>
  </si>
  <si>
    <t>разтвор за инф. 5 мг/мл 100 мл</t>
  </si>
  <si>
    <t>филм таблетки 500 мг х 7</t>
  </si>
  <si>
    <t>J01XA01</t>
  </si>
  <si>
    <t>Vancomycin</t>
  </si>
  <si>
    <t>прах за инж.  1000 мг /с възможност за съхранение на инфузионния разтвор за 24 часа съгласно КХП/</t>
  </si>
  <si>
    <t>прах за инж.  500 мг</t>
  </si>
  <si>
    <t>J01XA02</t>
  </si>
  <si>
    <t>Teicoplanin</t>
  </si>
  <si>
    <t>прах за инж. 400 мг</t>
  </si>
  <si>
    <t>J01XB01</t>
  </si>
  <si>
    <t>Colistimethate sodium</t>
  </si>
  <si>
    <t>прах за разтвор за инж./инф. 1 г MIU</t>
  </si>
  <si>
    <t>Colistin Alvogen, Powder for solution for injection/infusion,1IUx10</t>
  </si>
  <si>
    <t>Xellia Pharmaceuticals ApS, Dalslandsgade 11, DK-2300 Copenhagen S, Дания</t>
  </si>
  <si>
    <t>Alvogen IPCo S.àr.l, Люксембург</t>
  </si>
  <si>
    <t>20130166, final 16.12.2014</t>
  </si>
  <si>
    <t>J01XD01</t>
  </si>
  <si>
    <t>Metronidazole</t>
  </si>
  <si>
    <t>разтвор за инж. 500 мг в 100 мл полиетиленови флакони</t>
  </si>
  <si>
    <t>J01XX08</t>
  </si>
  <si>
    <t>Linezolid</t>
  </si>
  <si>
    <t>разтв. за инф. 2 мг /мл 300 мл</t>
  </si>
  <si>
    <t>Pneumolid, Solution for infusion, 2 mg/ml - 300 ml, mg x 1</t>
  </si>
  <si>
    <t>Synthon BV, Нидерландия; Synthon Hispania S.L., Испания</t>
  </si>
  <si>
    <t>20140117/01.04.2014</t>
  </si>
  <si>
    <t>Оферент</t>
  </si>
  <si>
    <t>Алта фармасютикълс</t>
  </si>
  <si>
    <t>Heparin Natrium 25000 IU/5 ml solution for injection</t>
  </si>
  <si>
    <t>B.Braun Melsungen AG</t>
  </si>
  <si>
    <t>II-12911 / 11.04.2011</t>
  </si>
  <si>
    <t>Gelofusine balance 4% solution for infusion, 500 ml</t>
  </si>
  <si>
    <t>II-15185 / 07.10.2011</t>
  </si>
  <si>
    <t>Aminoplasmal B. Braun 5% E solution for infusion, 500 ml</t>
  </si>
  <si>
    <t>II-26314 / 04.07.2014</t>
  </si>
  <si>
    <t>Aminoplasmal B. Braun 10% E solution for infusion, 500 ml</t>
  </si>
  <si>
    <t xml:space="preserve">Nutriflex Lipid peri emulsion for infusion, 1250 ml </t>
  </si>
  <si>
    <t>II-19626 / 24.09.2012</t>
  </si>
  <si>
    <t>Nutriflex Lipid peri emulsion for infusion, 1875 ml</t>
  </si>
  <si>
    <t>Nutriflex Omega Special emulsion for infusion, 1250 ml</t>
  </si>
  <si>
    <t>II-31236 / 22.10.2015</t>
  </si>
  <si>
    <t xml:space="preserve">Nutriflex Omega Plus emulsion for infusion 1875 ml </t>
  </si>
  <si>
    <t>II-31172 / 19.10.2015</t>
  </si>
  <si>
    <t>Sterofundin ISO, solution for infusion 500 ml</t>
  </si>
  <si>
    <t>II-23032 / 31.07.2010</t>
  </si>
  <si>
    <t>Sterofundin ISO, solution for infusion 1000 ml</t>
  </si>
  <si>
    <t>NACL 0,9%    EBCL 3000 ML EAST</t>
  </si>
  <si>
    <t>мед изделие</t>
  </si>
  <si>
    <t>NACL 0,9%    EBC 5000 ML EAST</t>
  </si>
  <si>
    <t xml:space="preserve">MANNITOL-SORBITOL 3%  EBCL 3000 ML </t>
  </si>
  <si>
    <t>Kalium Chlorid Braun 14,9% concentrate for solution for infusion 10 ml</t>
  </si>
  <si>
    <t>II-10904 / 06.10.2010</t>
  </si>
  <si>
    <t>Sodium Bicarbonate Braun 8,4% concentarte for solution for infusion  20 ml</t>
  </si>
  <si>
    <t>II-10906 / 06.10.2010</t>
  </si>
  <si>
    <t>Tracutil concentrate for solution for infusion,10 ml</t>
  </si>
  <si>
    <t>II-18015 / 22.05.2012</t>
  </si>
  <si>
    <t>Braunol 7.5g/100g cutaneous solution 100 ml</t>
  </si>
  <si>
    <t>II-17658 / 25.04.2012</t>
  </si>
  <si>
    <t>Braunol 7.5g/100g cutaneous solution 1000 ml</t>
  </si>
  <si>
    <t>Braunovidon 10% ointment</t>
  </si>
  <si>
    <t>II-17323 / 29.03.2012</t>
  </si>
  <si>
    <t>Amikacin B. Braun 10 mg/ml solution for infusion 100 ml</t>
  </si>
  <si>
    <t>II-35786 / 7.12.2016</t>
  </si>
  <si>
    <t>Amikacin B. Braun 5 mg/ml solution for infusion 100 ml</t>
  </si>
  <si>
    <t>II-35784 / 7.12.2016</t>
  </si>
  <si>
    <t>Amikacin B. Braun 2,5 mg/ml solution for infusion 100 ml</t>
  </si>
  <si>
    <t>II-35783 / 7.12.2016</t>
  </si>
  <si>
    <t xml:space="preserve">Metronidazol i.v.Braun sol.inf. 5 mg/ml, 100 ml </t>
  </si>
  <si>
    <t>II-13314 / 17.05.2011</t>
  </si>
  <si>
    <t>N01AX07</t>
  </si>
  <si>
    <t>Etomidate</t>
  </si>
  <si>
    <t>емулсия за инж. 2 мг/мл 10 мл</t>
  </si>
  <si>
    <t xml:space="preserve">Etomidate-Lipuro emuls.inj.2mg/ml, 10 ml </t>
  </si>
  <si>
    <t>II-12671 / 24.03.2011</t>
  </si>
  <si>
    <t>N01AX10</t>
  </si>
  <si>
    <t>Propofol</t>
  </si>
  <si>
    <t xml:space="preserve">разтвор за инж. 1 % / 20 мл </t>
  </si>
  <si>
    <t xml:space="preserve">Propofol-Lipuro 10mg/ml, emulsion inj./inf. 20 ml </t>
  </si>
  <si>
    <t>разтвор за инж. 1 % / 50 мл</t>
  </si>
  <si>
    <t>Propofol-Lipuro 10mg/ml, emulsion inj./inf. 50ml</t>
  </si>
  <si>
    <t>N01BB09</t>
  </si>
  <si>
    <t>Ropivacaine</t>
  </si>
  <si>
    <t>разтвор за инж. 5 мг/мл  10 мл</t>
  </si>
  <si>
    <t>Ropivacain HCl B.Braun 5 mg/ml sol.inj.,10 ml</t>
  </si>
  <si>
    <t>II-24937 / 31.01.2014</t>
  </si>
  <si>
    <t>разтвор за инж. 7,5 мг/мл 10 мл</t>
  </si>
  <si>
    <t>Ropivacain HCl B.Braun 7,5 mg/ml sol.inj.10ml</t>
  </si>
  <si>
    <t>II-24935 / 31.01.2014</t>
  </si>
  <si>
    <t>N02BE01</t>
  </si>
  <si>
    <t>Paracetamol</t>
  </si>
  <si>
    <t xml:space="preserve">разтв. за инф. 10мг/мл 100 мл </t>
  </si>
  <si>
    <t>Paracetamol B. Braun 10 mg/ml solution for infusion 100 ml</t>
  </si>
  <si>
    <t>II-35215 / 04.11.2016</t>
  </si>
  <si>
    <t>V06DB</t>
  </si>
  <si>
    <t>Fat/carbohydrates/proteins/minerals/vitamins, combinations for enteral nutrition</t>
  </si>
  <si>
    <t xml:space="preserve">1 kcal/ml ентерална храна  500 мл </t>
  </si>
  <si>
    <t>Nutricomp Standard 500 ml- glass bottle</t>
  </si>
  <si>
    <t>лечебна храна</t>
  </si>
  <si>
    <t xml:space="preserve">1,5 kcal/ml ентерална храна 200 мл </t>
  </si>
  <si>
    <t>Nutricomp Drink Plus strawberry 200 ml</t>
  </si>
  <si>
    <t>1 kcal/ml ентерална храна 500 мл за пациенти с диабет</t>
  </si>
  <si>
    <t>Nutricomp St Fib. D Ntr 500 ml- glass bottle</t>
  </si>
  <si>
    <t>V07AB</t>
  </si>
  <si>
    <t>Water for injection</t>
  </si>
  <si>
    <t>течност за инж. 10  мл</t>
  </si>
  <si>
    <t>Aqua ad iniectabilia Braun solvent for parenteral use, 10 ml</t>
  </si>
  <si>
    <t>II-11575 / 16.12.2010</t>
  </si>
  <si>
    <t>Обща ст-ст с ДДС</t>
  </si>
  <si>
    <t>Б. Браун Медикал</t>
  </si>
  <si>
    <t>Octaplex 500IU</t>
  </si>
  <si>
    <t>Octapharma (IP) Ltd., Обединено Кралство</t>
  </si>
  <si>
    <t>№ 162/ 20.04.2011; НСР-5135/27.11.2014; НСР-8227/22.02.2016</t>
  </si>
  <si>
    <t>Albunorm 20% 50ml.</t>
  </si>
  <si>
    <t>№ 179/ 22.06.2011; КП-78/06.03.2015 и НСР-3678/06.06.2014; КП-272/15.05.2015 и НСР-5133/27.11.2014; НСР-8989/14.04.2016</t>
  </si>
  <si>
    <t>Albunorm 5% 250ml.</t>
  </si>
  <si>
    <t>№ 151/ 14.03.2011.; НСР-7174/09.10.2015.</t>
  </si>
  <si>
    <t>J02AC01</t>
  </si>
  <si>
    <t>Fluconazole</t>
  </si>
  <si>
    <t>капсули 200 мг х 1</t>
  </si>
  <si>
    <t>разтвор за инж. 2 мг/мл 100 мл</t>
  </si>
  <si>
    <t>J02AC03</t>
  </si>
  <si>
    <t>Voriconazole</t>
  </si>
  <si>
    <t>прах за инф. 200 мг</t>
  </si>
  <si>
    <t>J04AB02</t>
  </si>
  <si>
    <t>Rifampicin</t>
  </si>
  <si>
    <t>капсули 300 мг х 100</t>
  </si>
  <si>
    <t>J04AC01</t>
  </si>
  <si>
    <t>Isoniazid</t>
  </si>
  <si>
    <t>таблетки 100 мг х 100</t>
  </si>
  <si>
    <t>J04AK01</t>
  </si>
  <si>
    <t>Pyrazinamide</t>
  </si>
  <si>
    <t>J04AK02</t>
  </si>
  <si>
    <t>Ethambutol</t>
  </si>
  <si>
    <t>таблетки 250 мг х 50</t>
  </si>
  <si>
    <t>J05AX05</t>
  </si>
  <si>
    <t xml:space="preserve">Inosine pranobex </t>
  </si>
  <si>
    <t>таблетки 500 мг x 50</t>
  </si>
  <si>
    <t>J06AA03</t>
  </si>
  <si>
    <t>Viper venom antiserum</t>
  </si>
  <si>
    <t>разтвор за инж. 100 AU</t>
  </si>
  <si>
    <t>J06BA02</t>
  </si>
  <si>
    <t>Immunoglobulins, normal human, for intravascular adm.</t>
  </si>
  <si>
    <t>разтвор за инф. 5 % / 5 мл</t>
  </si>
  <si>
    <t>разтвор за инфузия 100 мг/мл 20 мл</t>
  </si>
  <si>
    <t>Octagam 10% 20ml.</t>
  </si>
  <si>
    <t>№ 86/17.06.2010; КЦРР-1354/05.09.2012 г</t>
  </si>
  <si>
    <t>J06BB01</t>
  </si>
  <si>
    <t>Anti-D (rh) immunoglobulin</t>
  </si>
  <si>
    <t>разтвор за инж. 300 мкг в предварително напълнена спринцовка с прикрепена игла</t>
  </si>
  <si>
    <t>Rhesonativ 625IU/ml</t>
  </si>
  <si>
    <t>Octapharma AB, Sweden</t>
  </si>
  <si>
    <t>ІІ-12654/20.03.2006 г.</t>
  </si>
  <si>
    <t>Химимпорт фарма</t>
  </si>
  <si>
    <t xml:space="preserve">Octapharma Pharmazeutika </t>
  </si>
  <si>
    <t>Octapharma Pharmazeutika</t>
  </si>
  <si>
    <t>Antithrombin III NF Baxalta 50IU powder and solvent for inj/inf</t>
  </si>
  <si>
    <t>BAXTER AG</t>
  </si>
  <si>
    <t>Baxalta Innovations GmbH</t>
  </si>
  <si>
    <t>II-2813/13.08.2008 г.; Рег. № 9700502</t>
  </si>
  <si>
    <t>500 IU</t>
  </si>
  <si>
    <t>Prothromplex Total NF 600IU powder and solvent for solution for injection</t>
  </si>
  <si>
    <t>II-31159/15.10.2015 г.; Рег. № 9900411</t>
  </si>
  <si>
    <t> 426,98</t>
  </si>
  <si>
    <t>600IU</t>
  </si>
  <si>
    <t>ЕКОС Медика</t>
  </si>
  <si>
    <t>ULCOPROL CAPS. 20 MG. X 30 BG</t>
  </si>
  <si>
    <t>Балканфарма- Дупница АД</t>
  </si>
  <si>
    <t>Актавис EАД, България</t>
  </si>
  <si>
    <t>16197/06,04,2007</t>
  </si>
  <si>
    <t>ДА</t>
  </si>
  <si>
    <t xml:space="preserve">ULCOPROL POWD. FOR INJ. 40 MG </t>
  </si>
  <si>
    <t>Балканфарма – Разград АД</t>
  </si>
  <si>
    <t>II-13748/07.07.2006</t>
  </si>
  <si>
    <t>PANRAZOL TAB 40 MG X 30</t>
  </si>
  <si>
    <t>Actavis Ltd., Malta; Actavis hf., Iceland; Балканфарма Дупница АД</t>
  </si>
  <si>
    <t>Actavis Group PTC ehf., Исландия</t>
  </si>
  <si>
    <t>20090584/18.11.2013</t>
  </si>
  <si>
    <t>METFODIAB TABL 850 MG X 30</t>
  </si>
  <si>
    <t>Actavis UK Limited Великобритания; Балканфарма Дупница АД</t>
  </si>
  <si>
    <t>20110138/27.11.2015</t>
  </si>
  <si>
    <t>30</t>
  </si>
  <si>
    <t>NORMODIAB MR 60 MG MRT X 30</t>
  </si>
  <si>
    <t>Actavis ehf, Исландия; Балканфарма-Дупница АД, България</t>
  </si>
  <si>
    <t>20150143/08.08.2015</t>
  </si>
  <si>
    <t>CLOPIDOGREL ACTAVIS FILM COAT.TABL. 75 MG x 30</t>
  </si>
  <si>
    <t>Actavis Ltd. - Malta; Arrow Pharma Ltd., Малта</t>
  </si>
  <si>
    <t>20090463/08.08.2015</t>
  </si>
  <si>
    <t>ACETYSAL CARDIO TABL.100 MG X 30</t>
  </si>
  <si>
    <t>Actavis Limited Malta</t>
  </si>
  <si>
    <t>II-13961/12.07.2011</t>
  </si>
  <si>
    <t>Aminoven 10 %, Solution for infusion, 100.0 g/l - 500 ml</t>
  </si>
  <si>
    <t>Fresenius Kabi Austria GmbH, Hafnerstrasse 36 
A-8055 Graz, Austria</t>
  </si>
  <si>
    <t>Fresenius Kabi Deutschland GmbH</t>
  </si>
  <si>
    <t>ІІ-1250/11.12.2007 г.</t>
  </si>
  <si>
    <t>Kabiven Peripheral emulsion for intravenous infusion, Emulsion for infusion, 1440 ml</t>
  </si>
  <si>
    <t>Fresenius Kabi AB, Швеция; Fresenius Kabi Austria GmbH, Австрия</t>
  </si>
  <si>
    <t>Fresenius Kabi AB, Швеция</t>
  </si>
  <si>
    <t>20030100/19.04.2013</t>
  </si>
  <si>
    <t>Kabiven, Emulsion for infusion, 1540 ml</t>
  </si>
  <si>
    <t>20030099/02.08.2016</t>
  </si>
  <si>
    <t>SmofKabiven Central Electrolyte Free emulsion for infusion, Emulsion for infusion, 1970 ml</t>
  </si>
  <si>
    <t>Фрезениус Каби България ЕООД, България</t>
  </si>
  <si>
    <t>ІІ-2626/25.7.2008</t>
  </si>
  <si>
    <t>SmofKabiven Peripheral emulsion for infusion, Emulsion for infusion, 1904 ml</t>
  </si>
  <si>
    <t>ІІ-4162/05.02.2009</t>
  </si>
  <si>
    <t>Hartmann Braun, Solution for infusion, 500 ml</t>
  </si>
  <si>
    <t>B.Braun Melsungen AG, Germany</t>
  </si>
  <si>
    <t>B. Braun Melsungen AG, Германия</t>
  </si>
  <si>
    <t>№ 13378 / 25.05.2011</t>
  </si>
  <si>
    <t>Ringer Braun, Solution for infusion, 1000 ml</t>
  </si>
  <si>
    <t>№ 13379 / 25.05.2011</t>
  </si>
  <si>
    <t>Ringer Braun, Solution for infusion, 500 ml</t>
  </si>
  <si>
    <t>NATRIUM CHLORIDE 0,9% + GLUCOSE 5% B.Braun, Solution for infusion, 500 ml</t>
  </si>
  <si>
    <t>BBraun Melsungen AG, Germany; BBraun Medical SA, Spain</t>
  </si>
  <si>
    <t>II- 14427/12.10.2006</t>
  </si>
  <si>
    <t>Manitol 15 % B.Braun, Solution for infusion, 150g/l-500 ml</t>
  </si>
  <si>
    <t>II-14386/09.10.2006</t>
  </si>
  <si>
    <t xml:space="preserve">Natrium Chlorid Braun 0,9%, Solution for infusion, 100 ml, </t>
  </si>
  <si>
    <t>№ 13380 / 25.05.2011</t>
  </si>
  <si>
    <t>Natrium Chlorid Braun 0,9%, Solution for infusion, 250 ml</t>
  </si>
  <si>
    <t>Natrium Chlorid Braun 0,9%, Solution for infusion, 0,9% - 500 ml</t>
  </si>
  <si>
    <t>Natrium Chlorid Braun 0,9%, Solution for infusion, 0,9% - 1000 ml</t>
  </si>
  <si>
    <t>№ 13380 / 25.05.2012</t>
  </si>
  <si>
    <t>Glucose Braun 10%, Solution for infusion, 500 ml</t>
  </si>
  <si>
    <t>№ 13328 / 20.05.2011</t>
  </si>
  <si>
    <t>Glucose Braun 5%, Solution for injection/infusion, 250 ml</t>
  </si>
  <si>
    <t>№ 13327 / 20.05.2011</t>
  </si>
  <si>
    <t>Glucose Braun 5%, Solution for injection/infusion, 500 ml</t>
  </si>
  <si>
    <t>Sodium Bicarbonate 8,4% Braun, Concentrate for solution for infusion, 8,4 g/100 ml - 20 ml,</t>
  </si>
  <si>
    <t>20000439/02.06.2015</t>
  </si>
  <si>
    <t xml:space="preserve">Dipeptiven, Concentrate for solution for infusion, 200 mg/ml - 100 ml </t>
  </si>
  <si>
    <t>Fresenius Kabi Austria GmbH, Hafnerstrasse 36 A-8055 Graz, Austria</t>
  </si>
  <si>
    <t>ІІ-1224/07.12.2007 г.</t>
  </si>
  <si>
    <t>Isodinit tabl. 20 mg x 30</t>
  </si>
  <si>
    <t>Балканфарма Дупница - България</t>
  </si>
  <si>
    <t>5505/14.08.2009</t>
  </si>
  <si>
    <t>TEVATRIM Oral Extended Release (ER) Tablets 35 mg x 30</t>
  </si>
  <si>
    <t>Laboratorios Belmac, S.A, Spain</t>
  </si>
  <si>
    <t>Тева Фармасютикълс България ЕООД, България</t>
  </si>
  <si>
    <t>20100413/24.10.2015</t>
  </si>
  <si>
    <t>INEVICA tablets 7.5 mg x 60</t>
  </si>
  <si>
    <t>201702225/01.09.2017</t>
  </si>
  <si>
    <t>MOXOTENS TABL. 0.2 MG X 30</t>
  </si>
  <si>
    <t>Chanelle Medical, Ireland; Rottendorf Pharma GmbH, Germany</t>
  </si>
  <si>
    <t>20070010/01.03.2007</t>
  </si>
  <si>
    <t>MOXOTENS TABL. 0.4 MG X 30</t>
  </si>
  <si>
    <t>20070010/25.07.2013</t>
  </si>
  <si>
    <t>RILMENIX Oral Tablets 1 mg x 30</t>
  </si>
  <si>
    <t>Делфарм Бретигни Франция</t>
  </si>
  <si>
    <t>20100707/29.10.2015</t>
  </si>
  <si>
    <t>DEHYDRATIN NEO TAB. 25 MG. X 20</t>
  </si>
  <si>
    <t>Балканфарма- Дупница АД, България</t>
  </si>
  <si>
    <t>II-0364/02.02.2007</t>
  </si>
  <si>
    <t>20</t>
  </si>
  <si>
    <t>INDIPAM SR 1,5 MG PRT Х 30</t>
  </si>
  <si>
    <t>Балканфарма - Дупница АД</t>
  </si>
  <si>
    <t>20080001/02.05.2015</t>
  </si>
  <si>
    <t>FURANTRIL TAB.40 MG. X 12 MP</t>
  </si>
  <si>
    <t>20000377/18.06.2015</t>
  </si>
  <si>
    <t>Diosminol Teva tabl 500mg x 60</t>
  </si>
  <si>
    <t xml:space="preserve">Teva Pharmaceutical Works Private Limited Company </t>
  </si>
  <si>
    <t>не е лекарствен продукт</t>
  </si>
  <si>
    <t>SUCCIPROL Oral Extended Release (ER) Tablets 95 mg x 60</t>
  </si>
  <si>
    <t>Меркле Германия</t>
  </si>
  <si>
    <t>20130401/20.04.2015</t>
  </si>
  <si>
    <t>TEVABISOPROL Oral Tablets 10 mg x 30</t>
  </si>
  <si>
    <t>20100678/10.10.2017</t>
  </si>
  <si>
    <t>NEBIVOLOL TABL. 5 MG X 30</t>
  </si>
  <si>
    <t>Балканфарма Дупница АД България</t>
  </si>
  <si>
    <t>20070092/12.04.2013</t>
  </si>
  <si>
    <t>CARVILEX TABL 6.25 MG X 30</t>
  </si>
  <si>
    <t>1483/30,01,2008,</t>
  </si>
  <si>
    <t>AMLOVASK TAB. 5 MG X 30 BG</t>
  </si>
  <si>
    <t>Actavis hf., Iceland; Балканфарма-Дупница АД, България</t>
  </si>
  <si>
    <t>20070036/02.10.2015</t>
  </si>
  <si>
    <t>VEROGALID ER 240 MG, Prolonged‐release tablet, 240mg х 30</t>
  </si>
  <si>
    <t xml:space="preserve">Teva Czech Industries s.r.o, Czech Republic; Pliva Hrvatska, d.o.o., </t>
  </si>
  <si>
    <t>20010995/24.03.2009</t>
  </si>
  <si>
    <t>RENAPRIL TAB. 10 MG X 28</t>
  </si>
  <si>
    <t>II-13619/22.06.2006</t>
  </si>
  <si>
    <t>RENAPRIL TABL. 20 MG X 28</t>
  </si>
  <si>
    <t>Actavis hf, Iceland; Actavis Ltd, Malta; Балканфарма Дупница АД</t>
  </si>
  <si>
    <t>№ II- 3869/19.12.2008</t>
  </si>
  <si>
    <t>LINIPRIL TABL. 10 MG X 30 BG</t>
  </si>
  <si>
    <t>20030468/13.01.2016</t>
  </si>
  <si>
    <t>RASOLTAN 50 MG FILM TABL. X 30 BG</t>
  </si>
  <si>
    <t>20040233/08.08.2015</t>
  </si>
  <si>
    <t>CANDESARTAN ACTAVIS 16 MG X 30</t>
  </si>
  <si>
    <t>Siegfried Malta, Ltd., Malta;
Actavis Group PTC ehf., Iceland</t>
  </si>
  <si>
    <t>20110313/11.06.2015</t>
  </si>
  <si>
    <t>TELMISARTAN TEVA Oral Tablets 80 mg x 30</t>
  </si>
  <si>
    <t xml:space="preserve">Teva Czech Industries s.r.o, Czech Republic; Pliva Hrvatska, d.o.o., Prilaz baruna </t>
  </si>
  <si>
    <t>20110400/02.01.2016</t>
  </si>
  <si>
    <t>TORVALIPIN FILM TABL. 20 MG X 30</t>
  </si>
  <si>
    <t>Actavis hf. Iceland, Actavis Ltd. - Malta</t>
  </si>
  <si>
    <t>20110514/02.06.2015</t>
  </si>
  <si>
    <t>TINTAROS 10 MG FILM.TABL. X 28</t>
  </si>
  <si>
    <t>Pabianickie Zaklady Farmaceutyczne Polfa S.A. Полша</t>
  </si>
  <si>
    <t>20110575/14.02.2014</t>
  </si>
  <si>
    <t>FIBRANOR, Capsule, hard, 200mg х 30</t>
  </si>
  <si>
    <t>Teva Pharmaceutical Works Private Limited Company, Унгария;</t>
  </si>
  <si>
    <t>20100405/25.10.2013</t>
  </si>
  <si>
    <t>JODASEPT KUPRO 10% (w/w), cutaneous solution, 100 ml</t>
  </si>
  <si>
    <t>Купро-94 ООД, Горна Оряховица</t>
  </si>
  <si>
    <t>Купро 94 ООД, България</t>
  </si>
  <si>
    <t>20120206/02.04.2016</t>
  </si>
  <si>
    <t>JODASEPT KUPRO 10% (w/w), cutaneous solution, 1000 ml</t>
  </si>
  <si>
    <t>20120206/02.02.2016</t>
  </si>
  <si>
    <t>JODASEPT KUPRO 90g</t>
  </si>
  <si>
    <t>SOLUTION IODI SPIRITUOSA KUPRO, -, 5% 50g 1000 ml</t>
  </si>
  <si>
    <t>"Купро 94" ООД, Горна Оряховица, България</t>
  </si>
  <si>
    <t>ІІ-5240/23.06.2009</t>
  </si>
  <si>
    <t>Hydrogen peroxide 30% 1 kg</t>
  </si>
  <si>
    <t>"Купро 94" ООД, Горна Оряховица България</t>
  </si>
  <si>
    <t>Spiritus aethylicus kupro, -, 70 per cent vol./vol. 1000 ml</t>
  </si>
  <si>
    <t>7081/05,03,2010</t>
  </si>
  <si>
    <t>Spiritus aethylicus kupro, -, 95 per cent vol./vol. 1000 ml</t>
  </si>
  <si>
    <t>7080/05,03,2010</t>
  </si>
  <si>
    <t>MIRAM, Tablet, 0.2mg х 15</t>
  </si>
  <si>
    <t xml:space="preserve">Teva Pharmaceutical Works Private Limited Company, Унгария; Teva UK Ltd., Обединено кралство; </t>
  </si>
  <si>
    <t>20090025/26.06.2013</t>
  </si>
  <si>
    <t>DOXYCYCLIN CAPS. 100MG/1X6</t>
  </si>
  <si>
    <t>Балканфарма Разград АД, България</t>
  </si>
  <si>
    <t>20010003/12.04.2013</t>
  </si>
  <si>
    <t>Piperacillin/Tazobactam Kabi, Powder for solution for infusion, 4 g/0,5 g - 50 ml</t>
  </si>
  <si>
    <t>Laboratorio Farmaceutico C.T.S.r.l. - Italy; Fresenius Kabi Group - Portugal.</t>
  </si>
  <si>
    <t>ІІ-5098/04.06.2009</t>
  </si>
  <si>
    <t>CEFAZOLIN POWD. INJ. 1G</t>
  </si>
  <si>
    <t>II-14424/12.10.2006</t>
  </si>
  <si>
    <t>CEFAZOLIN POWD. INJ. 2G</t>
  </si>
  <si>
    <t>II-14425/12.10.2006</t>
  </si>
  <si>
    <t>CEFTAZIM POWD.FOR INJ. 1 G</t>
  </si>
  <si>
    <t>TERCEF POWD. INJ. 1G</t>
  </si>
  <si>
    <t>9900248/26.11.2013</t>
  </si>
  <si>
    <t>TERCEF POWD. INJ. 2G</t>
  </si>
  <si>
    <t>II- 16259/12.04.2007</t>
  </si>
  <si>
    <t>Cefepime Kabi, Powder for solution for injection/infusion, 1 g</t>
  </si>
  <si>
    <t>LABESFAL-Laboratorios Almiro S.A. Fresenius Kabi Group, 3465-157 Santiago de Besteiros, Португалия</t>
  </si>
  <si>
    <t>20120366/02.07.2016</t>
  </si>
  <si>
    <t>Cefepime Kabi, Powder for solution for injection/infusion, 1, g - 20 ml</t>
  </si>
  <si>
    <t xml:space="preserve">LABESFAL-Laboratorios Almiro S.A. Fresenius Kabi </t>
  </si>
  <si>
    <t>Meropenem Kabi, Powder for solution for injection/infusion, 1000 mg</t>
  </si>
  <si>
    <t>FACTA FARMACEUTICI S.p.A.,Nucleo Industriale S.Atto, S. Nicolo a Teramo, Италия;</t>
  </si>
  <si>
    <t>20120326/02.08.2016</t>
  </si>
  <si>
    <t>IMECITIN powder 500 mg/500 mg - 20ml</t>
  </si>
  <si>
    <t>KAPLON Oral Tablets Film Coated 500 mg x 14</t>
  </si>
  <si>
    <t>Тева Фармасютикълс България</t>
  </si>
  <si>
    <t>20100087/10.12.2015</t>
  </si>
  <si>
    <t>Clindamycin Kabi, Solution for injection, 150 mg/ml - 4 ml</t>
  </si>
  <si>
    <t>Hameln Pharmaceuticals GmbH, Germany; Labesfal-Laboratorios Almiro S.A., Португалия</t>
  </si>
  <si>
    <t>ІІ-2254/11,06,2008</t>
  </si>
  <si>
    <t>DACLYNE  CAPS 300MG  HK16  F,VK,BG,A Х 16</t>
  </si>
  <si>
    <t>20160075/26.05.2017</t>
  </si>
  <si>
    <t>CIPROFLOXACIN ACTAVIS TAB. 500 MG. X 10</t>
  </si>
  <si>
    <t>II-12134/10.01.2006</t>
  </si>
  <si>
    <t>10</t>
  </si>
  <si>
    <t>Levofloxacin Kabi, Solution for infusion, 5 mg/ml - 100 ml</t>
  </si>
  <si>
    <t>Fresenius Kabi Polska Sp.Z.o.o, Полша, Fresenius Kabi Norge AS, Норвегия</t>
  </si>
  <si>
    <t>20090489/ 04.11.2009г.</t>
  </si>
  <si>
    <t>LEVOXA FILM TABL. 500 MG X 7</t>
  </si>
  <si>
    <t>Actavis hf., Iceland; Actavis Ltd., Malta</t>
  </si>
  <si>
    <t>ІІ - 9372/19.04.2010</t>
  </si>
  <si>
    <t>Vancomycin Kabi, Powder for concentrate for solution for infusion, 1000 mg</t>
  </si>
  <si>
    <t>Xellia Pharma-ceuticals ApS, Дания</t>
  </si>
  <si>
    <t>20130138/21.10.2013</t>
  </si>
  <si>
    <t xml:space="preserve">Metronidazole Fresenius, Solution for infusion, 500 mg/100 ml - 100 ml, </t>
  </si>
  <si>
    <t>Fresenius Kabi Deutschland GmbH, Germany</t>
  </si>
  <si>
    <t>№ II- 14226 / 02.08.2011</t>
  </si>
  <si>
    <t xml:space="preserve">FUNGOLON  2MG/ML  SOL.FOR INF. 200 MG/100ML </t>
  </si>
  <si>
    <t>Actavis Deutschland GmbH&amp;Co.KG, Германия;</t>
  </si>
  <si>
    <t>20090265/22.08.2013</t>
  </si>
  <si>
    <t>TUBOCIN CAPS. 300MG х100</t>
  </si>
  <si>
    <t>Балканфарма Разград, България</t>
  </si>
  <si>
    <t>9900243/18.07.2013</t>
  </si>
  <si>
    <t>100</t>
  </si>
  <si>
    <t xml:space="preserve">Propofol 1 % Fresenius, Emulsion for injection/infusion, 10 mg/ml - 20 ml, </t>
  </si>
  <si>
    <t>20011101/10.07.2015</t>
  </si>
  <si>
    <t>Propofol 1 % Fresenius, Emulsion for injection/infusion, 10 mg/ml - 50 ml</t>
  </si>
  <si>
    <t>20011101/19.04.2013</t>
  </si>
  <si>
    <t>N02AA05</t>
  </si>
  <si>
    <t>Oxycodone</t>
  </si>
  <si>
    <t>таблетки с удължено освобождаване 10 мг х 50</t>
  </si>
  <si>
    <t>OXYCODONE ACTAVIS 10 MG RPT X 50</t>
  </si>
  <si>
    <t>таблетки с удължено освобождаване 20 мг х 50</t>
  </si>
  <si>
    <t>OXYCODONE ACTAVIS 20 MG RPT X 50</t>
  </si>
  <si>
    <t>N02BB02</t>
  </si>
  <si>
    <t>Metamizole sodium</t>
  </si>
  <si>
    <t>таблети 500 мг х 20</t>
  </si>
  <si>
    <t>PROALGIN TAB. 500 MG X 20</t>
  </si>
  <si>
    <t>Балканфарма Дупница АД, България</t>
  </si>
  <si>
    <t>9330/16.04.2010</t>
  </si>
  <si>
    <t>Paracetamol Kabi, Solution for infusion, 10 mg/ml - 100 ml</t>
  </si>
  <si>
    <t>20120453/20.9.2012</t>
  </si>
  <si>
    <t>таблети 500 мг х 12</t>
  </si>
  <si>
    <t>PARACETAMAX  TAB. 500 MG. X 10 X 2</t>
  </si>
  <si>
    <t>20010944/ 05.12.2011</t>
  </si>
  <si>
    <t>R03AC02</t>
  </si>
  <si>
    <t>Salbutamol</t>
  </si>
  <si>
    <t>аерозол 0,1 мг/доза 200 дози</t>
  </si>
  <si>
    <t>ECOSAL INHA .1 MG 200</t>
  </si>
  <si>
    <t xml:space="preserve">Teva Czech Industries s.r.o., Czech Republic; Norton </t>
  </si>
  <si>
    <t>Teva Czech Industries s.r.o., Чешка република</t>
  </si>
  <si>
    <t>20010555/24.03.2009</t>
  </si>
  <si>
    <t>R05CB02</t>
  </si>
  <si>
    <t>Bromhexine</t>
  </si>
  <si>
    <t>таблетки  8 мг  х 20</t>
  </si>
  <si>
    <t>BROMHEXIN TABL. 8 MG X 20 MP</t>
  </si>
  <si>
    <t>II-12720/03.04.2006</t>
  </si>
  <si>
    <t>R05CB06</t>
  </si>
  <si>
    <t>Ambroxol</t>
  </si>
  <si>
    <t>сироп 15 мг/5 мл - 100 мл</t>
  </si>
  <si>
    <t>MUCOLISIN SYR. 15 MG/ 5 ML 100 ML BG</t>
  </si>
  <si>
    <t>Балканфарма- Троян АД, България</t>
  </si>
  <si>
    <t>20140033/ 04.02.2014</t>
  </si>
  <si>
    <t>R05DB13</t>
  </si>
  <si>
    <t>Butamirate</t>
  </si>
  <si>
    <t>сироп 4 мг/5мл 200 мл</t>
  </si>
  <si>
    <t>BRONHETAMIN SYR. 0,15%-200ML</t>
  </si>
  <si>
    <t>Балканфарма Троян АД, България</t>
  </si>
  <si>
    <t>20120277/10.10.2012</t>
  </si>
  <si>
    <t>R06AX27</t>
  </si>
  <si>
    <t>Desloratadine</t>
  </si>
  <si>
    <t>орален разтвор 0,5 мг/мл 120 мл</t>
  </si>
  <si>
    <t>FLYNISE 0.5 MG /ML ORAL SOL. 60 MG /120 ML</t>
  </si>
  <si>
    <t>Specifar S.A., Гърция; Famar Orleans, Франция</t>
  </si>
  <si>
    <t>20130245/27.11.2015</t>
  </si>
  <si>
    <t>S01AA12</t>
  </si>
  <si>
    <t>очни капки 3мг/мл - 5 мл</t>
  </si>
  <si>
    <t>TOBRIN DROPS EYE 0.3% 5ML</t>
  </si>
  <si>
    <t>Балканфарма- Разград АД</t>
  </si>
  <si>
    <t>II-2956/16,09,2008</t>
  </si>
  <si>
    <t>ФРЕЗУБН ОРИДЖИНАЛ 500 МЛ</t>
  </si>
  <si>
    <t>ФРЕЗУБИН ПРОТЕИН ЕНЕРДЖИ 200 МЛ</t>
  </si>
  <si>
    <t>ДИБЕН 500 МЛ</t>
  </si>
  <si>
    <t>Фаркол</t>
  </si>
  <si>
    <t>Omeprazid, Gastro‐resistant capsule, hard, 20 mg, -, Pack: 14</t>
  </si>
  <si>
    <t>Нобел Фарма ООД, България</t>
  </si>
  <si>
    <t>II-6632/12.01.2010</t>
  </si>
  <si>
    <t>Probitor, Powder for concentrate for solution for infusion, 40, mg, Pack: 10</t>
  </si>
  <si>
    <t xml:space="preserve">Lek Pharmaceuticals d.d.,  Slovenia </t>
  </si>
  <si>
    <t>Sandoz d.d. Slovenia</t>
  </si>
  <si>
    <t>II-21296/27.02.2013</t>
  </si>
  <si>
    <t>Pantoprazole Tchaikapharma, Powder for solution for injection, 40 mg/10 ml, mg, Pack: 10</t>
  </si>
  <si>
    <t>Чайкафарма Висококачествените лекарства АД, България</t>
  </si>
  <si>
    <t xml:space="preserve">
II-32467/09.02.2016</t>
  </si>
  <si>
    <t>Pulcet, Gastro resistant tablet, 40, mg, Pack: 28</t>
  </si>
  <si>
    <t>Нобел Фарма ЕООД, България</t>
  </si>
  <si>
    <t>II-17394/03.04.2012</t>
  </si>
  <si>
    <t xml:space="preserve">LANSACID 30  gastro-resistant capsules  30 mg x 30
</t>
  </si>
  <si>
    <t>ІІ-26453/18.07.2014</t>
  </si>
  <si>
    <t>Esomeprazole Polpharma, Powder for solution for injection/infusion, 40, mg, Pack: 10</t>
  </si>
  <si>
    <t>Valdepharm, Франция</t>
  </si>
  <si>
    <t>Pharmaceutical Works Polpharma S.A. (PL), Полша</t>
  </si>
  <si>
    <t>II-36310/01.02.2017</t>
  </si>
  <si>
    <t>Fungostatin, granules for oromucosal suspension, 100 000 IU/ml - 50 ml, -, Pack: 1</t>
  </si>
  <si>
    <t>II-10608/27.08.2010</t>
  </si>
  <si>
    <t>n.a.</t>
  </si>
  <si>
    <t>OSTEO D, Capsule, soft, 0.25, mcg, Pack: 30</t>
  </si>
  <si>
    <t>Teva UK Ltd.,England; Pharmacemie B.V., 2003RN Haarlem,Нидерландия</t>
  </si>
  <si>
    <t>II-16209/20.12.2011</t>
  </si>
  <si>
    <t>Vitamin C VP, Solution for injection, 100 mg/ml – 5ml, mg, Pack: 10</t>
  </si>
  <si>
    <t>Ветпром АД</t>
  </si>
  <si>
    <t>ВетПром АД, България</t>
  </si>
  <si>
    <t>II-38770/03.08.2017</t>
  </si>
  <si>
    <t>Heparinum WZF, Solution for injection, 5000IU/ml - 5ml, IU, Pack: 10</t>
  </si>
  <si>
    <t>Warsaw Pharmaceutical Works Poland</t>
  </si>
  <si>
    <t>Warsaw Pharmaceutical Works Polfa S.A., Полша</t>
  </si>
  <si>
    <t>II-17302/27.03.2012</t>
  </si>
  <si>
    <t>Fraxiparine   sol.inj. 9500 anti-Xa IU/ml - 0,4 ml, Solution for injection, 3800, IU, Pack: 10</t>
  </si>
  <si>
    <t>Aspen Notre Dame de Bondeville, Франция; GlaxoSmithKline Plarmaceuticals S.A., Полша</t>
  </si>
  <si>
    <t>Aspen Pharma Trading Limited, Ирландия</t>
  </si>
  <si>
    <t xml:space="preserve">ІІ-12896/06.04.2011 </t>
  </si>
  <si>
    <t>Fraxiparine  sol.inj. 9500 anti-Xa IU/ml - 0,6 ml x 10, Solution for injection, 5700, IU, Pack: 10</t>
  </si>
  <si>
    <t>Arixtra, Solution for injection, 2,5 mg/0,5 ml, -, Pack: 10 pre-filled syringe (glass)
with an automatic safety
system</t>
  </si>
  <si>
    <t>Aspen Notre Dame de Bondevile 1, rue de l`Abbaye F-76960 Natre Dame de Bandeville, Франция</t>
  </si>
  <si>
    <t>C(2007)1858/20.04.2007</t>
  </si>
  <si>
    <t>COSMOFER, Solution for injection/infusion, 50 mg/ml - 2, ml, Pack: 5</t>
  </si>
  <si>
    <t>Pharmacosmos A/S, Дания</t>
  </si>
  <si>
    <t>II - 8645/06.07.2012</t>
  </si>
  <si>
    <t>Monofer, Solution for injection/infusion, 100mg/ml-1ml, mg, Pack: 5</t>
  </si>
  <si>
    <t>II-31348/03.11.2015</t>
  </si>
  <si>
    <t>Monofer, Solution for injection/infusion, 100mg/ml-5ml, mg, Pack: 5</t>
  </si>
  <si>
    <t>Binocrit, Solution for injection, 2000 IU/1 ml, -, Pack: 6 pre-filled syringes (glass)
Binocrit, Solution for injection, 3000 IU/0,3 ml, -, Pack: 6 pre-filled syringes (glass)
Binocrit, Solution for injection, 4000 IU/0,4 ml, -, Pack: 6 pre-filled syringes (glass)
Binocrit, Solution for injection, 5000 IU/0,5 ml, -, Pack: 6 pre-filled syringes (glass)
Binocrit, Solution for injection, 6000 IU/0.6 ml, -, Pack: 6 pre-filled syringes (glass)</t>
  </si>
  <si>
    <t>Sandoz GmbH, Австрия</t>
  </si>
  <si>
    <t xml:space="preserve">C(2012)4267/18.6.2012               </t>
  </si>
  <si>
    <t xml:space="preserve">111,98
171,68
231,59
291,55
411,46
</t>
  </si>
  <si>
    <t xml:space="preserve">100,67
151,01
201,34
251,68
302,02
</t>
  </si>
  <si>
    <t>72,72
109,08
145,44
181,80
218,16</t>
  </si>
  <si>
    <t>Periolimel N4E, Emulsion for infusion, 1000, ml, Pack: 1</t>
  </si>
  <si>
    <t>Baxter S.A. Belgium</t>
  </si>
  <si>
    <t>Бакстер България ЕООД, България</t>
  </si>
  <si>
    <t>II-25427/31.03.2014</t>
  </si>
  <si>
    <t>Periolimel N4E, Emulsion for infusion, 2000, ml, Pack: 1</t>
  </si>
  <si>
    <t>Olimel N5E, Emulsion for infusion, 2000, ml, Pack: 1</t>
  </si>
  <si>
    <t>II-25430/31.03.2014</t>
  </si>
  <si>
    <t>Olimel N7E, Emulsion for infusion, 2000, ml, Pack: 1</t>
  </si>
  <si>
    <t>II-25432 /31.03.2014</t>
  </si>
  <si>
    <t xml:space="preserve">Ringer Lactate Baxter, Solution for infusion, 500, ml, Pack: 20 </t>
  </si>
  <si>
    <t xml:space="preserve">Bieffe Medital S.A., Spain </t>
  </si>
  <si>
    <t>II-16145/15.12.2011</t>
  </si>
  <si>
    <t>Bieffe Medital S.A., Italy</t>
  </si>
  <si>
    <t>Ringer Baxter, Solution for infusion, 0.33 g/ 0.3 g/ 8.6 g/l - 1000 ml, ml, Pack: 10</t>
  </si>
  <si>
    <t>II-17400/03.04.2012</t>
  </si>
  <si>
    <t>Ringer Baxter, Solution for infusion, 0.33 g/ 0.3 g/ 8.6 g/l - 500 ml, ml, Pack: 20</t>
  </si>
  <si>
    <t>Bieffe Medital S.A., Spain</t>
  </si>
  <si>
    <t>PLASMA-LYTE 148 (PH 7.4), Solution for infusion, 1000, ml, Pack: 1</t>
  </si>
  <si>
    <t>II-16396/12.01.2012</t>
  </si>
  <si>
    <t>PLASMA-LYTE 148 (PH 7.4), Solution for infusion, 500, ml, Pack: 20</t>
  </si>
  <si>
    <t>GLUCOSE 5%  + SODIUM CHLORIDE 0,9% Baxter, Solution for infusion, 50 g/9 g/l - 250 ml, g, Pack: 30</t>
  </si>
  <si>
    <t>II-15844/18.11.2011</t>
  </si>
  <si>
    <t>GLUCOSE 5%  + SODIUM CHLORIDE 0,9%Baxter, Solution for infusion, 50 g/9 g/l - 500 ml, g, Pack: 20</t>
  </si>
  <si>
    <t>GLUCOSE 5%  + SODIUM CHLORIDE 0,9% Baxter, Solution for infusion, 50 g/9 g/l - 1000 ml, g, Pack: 10</t>
  </si>
  <si>
    <t>MANNITOL BAXTER 10% , Solution for infusion, 100g/l-250 ml, mg, Pack: 30</t>
  </si>
  <si>
    <t>II-15784/11.11.2011</t>
  </si>
  <si>
    <t>MANNITOL BAXTER 10%, Solution for infusion, 100g/l-500 ml, mg, Pack: 20</t>
  </si>
  <si>
    <t>Sodium Chlorid Baxter 0,9%, Solution for infusion, 9mg/ml - 100 ml, ml, Pack: 50</t>
  </si>
  <si>
    <t>II-16220/20.12.2011</t>
  </si>
  <si>
    <t>Sodium Chlorid Baxter 0,9%, Solution for infusion, 9 mg/ml - 250 ml, ml, Pack: 30</t>
  </si>
  <si>
    <t>Sodium Chloride Baxter 0.9% , Solution for infusion, 9g/I - 500 ml, ml, Pack: 20</t>
  </si>
  <si>
    <t>Sodium Chloride Baxter 0.9%, Solution for infusion, 9g/I - 1000 ml, ml, Pack: 10</t>
  </si>
  <si>
    <t>Glucose Baxter 10%, Solution for infusion, 100 g/l - 500 ml, g, Pack: 20</t>
  </si>
  <si>
    <t>II-21546/18.03.2013</t>
  </si>
  <si>
    <t>Glucose Baxter 10%, Solution for infusion, 100 g/l - 250 ml, g, Pack: 30</t>
  </si>
  <si>
    <t>GLUCOSE BAXTER 5% , Solution for infusion, 50 g/l - 250 ml, g, Pack: 30</t>
  </si>
  <si>
    <t>II-15843/18.11.2011</t>
  </si>
  <si>
    <t>GLUCOSE BAXTER 5%, Solution for infusion, 50 g/l - 500 ml, g, Pack: 20</t>
  </si>
  <si>
    <t>Cernevit, Powder for solution for injection/infusion, 5 ml, -, Pack: 20</t>
  </si>
  <si>
    <t>BAXTER S.A Bеlgium</t>
  </si>
  <si>
    <t>II-5627/03.09.2009</t>
  </si>
  <si>
    <t>DOPAMIN WZF, Concentrate for solution for infusion, 40 mg/ml - 5 ml, mg, Pack: 10</t>
  </si>
  <si>
    <t>Warsaw Pharmaceutical Works Polfa SA, Poland</t>
  </si>
  <si>
    <t>II-4474/16.03.209</t>
  </si>
  <si>
    <t>FUROSER, Solution for injection, 10 mg/ml - 2 ml, mg, Pack: 10</t>
  </si>
  <si>
    <t>Чайкафарма Висококачестве-ните Лекарства АД,</t>
  </si>
  <si>
    <t>II-24919/31.01.2014 г.</t>
  </si>
  <si>
    <t>PENTILIN, Solution for injection/infusion, 20 mg/ml - 5 ml, mg, Pack: 5</t>
  </si>
  <si>
    <t>KRKA, d.d. Novo Mesto, Slovenia</t>
  </si>
  <si>
    <t>KRKA, d.d Slovenia</t>
  </si>
  <si>
    <t>II-17024/07.03.2012</t>
  </si>
  <si>
    <t>Dexamethason KRKA, Solution for injection, 4 mg/ml - 1 ml, -, Pack: 25</t>
  </si>
  <si>
    <t>KRKA, d.d., Slovenia</t>
  </si>
  <si>
    <t>II - 14859/15.09.2011</t>
  </si>
  <si>
    <t>Cinacalcet Teva, Film coated tablet, 30, mg, Pack: 30</t>
  </si>
  <si>
    <t>Teva Pharma B.V. - Нидерландия;Merckle GmbH - Германия;  PLIVA Hrvatska d.o.o. - Харватия;Teva Operations Poland Sp.z.o.o. - Полша</t>
  </si>
  <si>
    <t>II - 33193/13.04.2016</t>
  </si>
  <si>
    <t>TevaPariVit, Capsule, soft, 1, mcg, Pack: 28</t>
  </si>
  <si>
    <t>Teva Pharmaceutical Works Private Limited Company, Унгария; Teva UK Ltd., Обединено кралство</t>
  </si>
  <si>
    <t>II - 36417/07.02.2017</t>
  </si>
  <si>
    <t>Paratol, Solution for injection, 5 mcg/ml - 1 ml, -, Pack: 5</t>
  </si>
  <si>
    <t>Rafarm S.A., Гърция</t>
  </si>
  <si>
    <t>Иновамед ООД, България</t>
  </si>
  <si>
    <t>II - 26456/18.07.2014</t>
  </si>
  <si>
    <t>Tygacil 10mg/ml-5ml, Powder for solution for infusion, 50, mg/5ml, Pack: 10</t>
  </si>
  <si>
    <t xml:space="preserve">Wyeth Pharmaceuticals,Великобритания </t>
  </si>
  <si>
    <t>Pfizer Europe MA EEIG, Великобритания</t>
  </si>
  <si>
    <t>C(2016)1210/22.02.2016</t>
  </si>
  <si>
    <t>Unasyn, Powder for solution for injection, 1.0 g/0.5 g, -, Pack: 1</t>
  </si>
  <si>
    <t>Pfizer, Италия</t>
  </si>
  <si>
    <t>Pfizer Europe MA EEIG, UK</t>
  </si>
  <si>
    <t>ІІ-2034/07.05.2008</t>
  </si>
  <si>
    <t>AMOKSIKLAV, Powder for solution for injection, 1000 mg/200 mg, mg, Pack: 5</t>
  </si>
  <si>
    <t>Lek Pharmaceuticals d.d., Slovenia</t>
  </si>
  <si>
    <t>II-17642/25.04.2012</t>
  </si>
  <si>
    <t>Piperacilin Tazobactam Panpharma, Powder for solution for injection, 4 g/500 mg, g, Pack: 10</t>
  </si>
  <si>
    <t>Panpharma Laboratories  France</t>
  </si>
  <si>
    <t>Panpharma Laboratories, Франция</t>
  </si>
  <si>
    <t>II-32447/08.02.2016</t>
  </si>
  <si>
    <t>CEFAZOLIN ACTAVIS, Powder for solution for injection, 1000, mg, Pack: 10</t>
  </si>
  <si>
    <t>II-16217/20.12.2011</t>
  </si>
  <si>
    <t>CEFAZOLIN  PANPHARMA 2 G, Powder for solution for injection, 2000, mg, Pack: 10</t>
  </si>
  <si>
    <t>PANPHARMA Laboratories, France</t>
  </si>
  <si>
    <t>II-9391/20.04.2010</t>
  </si>
  <si>
    <t>AKSEF 500, Film‐coated tablet, 500, mg, Pack: 20</t>
  </si>
  <si>
    <t>II-5665/07.09.2009</t>
  </si>
  <si>
    <t>CEFOTAXIME PANPHARMA, Powder for solution for injection/infusion, 1, g, Pack: 10</t>
  </si>
  <si>
    <t xml:space="preserve">Panpharma Laboratories, France  </t>
  </si>
  <si>
    <t xml:space="preserve">PANPHARMA Laboratories, France          
</t>
  </si>
  <si>
    <t xml:space="preserve">II-32639/23.02.2016       </t>
  </si>
  <si>
    <t xml:space="preserve">CEFTAZIDIME PANPHARMA, Powder for solution for injection, 1000, mg, Pack: 10    </t>
  </si>
  <si>
    <t xml:space="preserve">II-34390/11.08.2016 </t>
  </si>
  <si>
    <t>CEFTRIAXONE-TCHAIKAPHARMA, Powder for solution for injection, 1, g, Pack: 10</t>
  </si>
  <si>
    <t xml:space="preserve">II-5330/03.07.2009 </t>
  </si>
  <si>
    <t>Ceftriaxone Panpharma, Solution for injection, 2, g, Pack: 10</t>
  </si>
  <si>
    <t xml:space="preserve">PANPHARMA Laboratories, France </t>
  </si>
  <si>
    <t>ІІ-31755/04.12.2015</t>
  </si>
  <si>
    <t xml:space="preserve">Bacteripime, Powder for solution for injection/infusion, 1, g, Pack: 1       </t>
  </si>
  <si>
    <t>II-39658/02.11.2017</t>
  </si>
  <si>
    <t>Imipenem Cilastatin Panpharma, Powder for solution for infusion, 500 mg/500 mg, mg, Pack: 10</t>
  </si>
  <si>
    <t>II-19097/03.08.2012</t>
  </si>
  <si>
    <t>Biseptol, Concentrate for solution for infusion, 80mg/ml + 16mg/ml – 5ml, mg, Pack: 10</t>
  </si>
  <si>
    <t>Warsaw Pharmaceutical Works Polfa SA, 22/24 Karolkowa Str., 01-207 Warsaw, Poland</t>
  </si>
  <si>
    <t>II-29394/21.05.2015</t>
  </si>
  <si>
    <t>AZAX, Film coated tablet, 500, mg, Pack: 5</t>
  </si>
  <si>
    <t>II-17820/ 09.05.2012</t>
  </si>
  <si>
    <t>Gentamicin VP, Solution for injection, 40 mg/ ml - 2 ml, mg, Pack: 10</t>
  </si>
  <si>
    <t>II-5564/27.08.2009</t>
  </si>
  <si>
    <t>Ciproflav, Concentrate for solution for infusion, 10 mg/ml -10 ml, mg, Pack: 10</t>
  </si>
  <si>
    <t>Warsaw Pharmace utical Works Polfa SA Poland</t>
  </si>
  <si>
    <t>II-15767/11.11.2011</t>
  </si>
  <si>
    <t>Levor, Solution for infusion, 5mg/ml - 100 ml, -, Pack: 5</t>
  </si>
  <si>
    <t xml:space="preserve">Чайкафарма Висококачествените Лекарства АД,  България        </t>
  </si>
  <si>
    <t xml:space="preserve">II-32211/18.01.2016   </t>
  </si>
  <si>
    <t>Planitec, powder and solvent for solution for injection/infusion or oral solution, 400, mg, Pack: 1</t>
  </si>
  <si>
    <t>Lek Pharmaceuticals d.d., Verovskova 57, 1526 Ljubljana, Словения</t>
  </si>
  <si>
    <t>Sandoz d.d., Словения</t>
  </si>
  <si>
    <t>II-32063/07.01.2016</t>
  </si>
  <si>
    <t>Linezolid Sandoz, Solution for infusion, 2 mg/ml - 300 ml, mg, Pack: 1</t>
  </si>
  <si>
    <t>Synthon BV, Нидерландия</t>
  </si>
  <si>
    <t>II-25501/02.04.2014</t>
  </si>
  <si>
    <t>Diflazon, Solution for injection, 2 mg/ml - 100 ml, mg, Pack: 1</t>
  </si>
  <si>
    <t>II-16088/09.12.2011</t>
  </si>
  <si>
    <t xml:space="preserve">Vorifungal, Powder for solution for infusion, 200, mg, Pack: 1                             </t>
  </si>
  <si>
    <t xml:space="preserve">Чайкафарма Висококачествените Лекарства АД, България </t>
  </si>
  <si>
    <t>Чайкафарма Висококачествените Лекарства АД, България</t>
  </si>
  <si>
    <t>II-30444/07.08.2015</t>
  </si>
  <si>
    <t>M01AB05</t>
  </si>
  <si>
    <t>Diclofenac</t>
  </si>
  <si>
    <t>разтвор за инж.75 мг/3 мл;</t>
  </si>
  <si>
    <t>Naklofen, Solution for injection, 75 mg/3 ml, mg, Pack: 5</t>
  </si>
  <si>
    <t>KRKA, d.d.  Slovenia</t>
  </si>
  <si>
    <t xml:space="preserve">II-3430/11.11.2008 </t>
  </si>
  <si>
    <t>M01AC06</t>
  </si>
  <si>
    <t>Meloxicam</t>
  </si>
  <si>
    <t>разтвор  за инж. 15 мг/1,5 мл</t>
  </si>
  <si>
    <t>MELBEK, Solution for injection, 15 mg/ 1,5 ml, mg, Pack: 5</t>
  </si>
  <si>
    <t>II-21192/19.02.2013</t>
  </si>
  <si>
    <t>M01AE17</t>
  </si>
  <si>
    <t>Dexketoprofen</t>
  </si>
  <si>
    <t>разтвор за инж. 50 мг/2 мл за мускулно и венозно приложение</t>
  </si>
  <si>
    <t>Dexketoprofen-Tchaikapharma, Solution for injection, 50 mg/2 ml, mg, Pack: 100</t>
  </si>
  <si>
    <t>II-31045/01.10.2015</t>
  </si>
  <si>
    <t>M03AC04</t>
  </si>
  <si>
    <t>Atracurium</t>
  </si>
  <si>
    <t>разтвор за инж. 10 мг/мл 2,5 мл</t>
  </si>
  <si>
    <t>Tracrium, Solution for injection, 10 mg/ ml - 2.5 ml, -, Pack: 5</t>
  </si>
  <si>
    <t>Glaxo Wellcome Operations, Temle Hill, Dartford, Kent,  Italy</t>
  </si>
  <si>
    <t>Glaxo Group Ltd.</t>
  </si>
  <si>
    <t>II - 6493/16.12.2009</t>
  </si>
  <si>
    <t>N01AB06</t>
  </si>
  <si>
    <t>Isoflurane</t>
  </si>
  <si>
    <t>разтвор за инхал. 250 г с изпарител на производителя</t>
  </si>
  <si>
    <t>Aerrane, Inhalation vapour, liquid, 250, ml, Pack: 1</t>
  </si>
  <si>
    <t>Baxter SA., Belgium</t>
  </si>
  <si>
    <t>II-0410/08.08.2007</t>
  </si>
  <si>
    <t>N01AB08</t>
  </si>
  <si>
    <t>Sevoflurane</t>
  </si>
  <si>
    <t>Sevoflurane Baxter 100%, Inhalation vapour, liquid, 250, ml, Pack: 6</t>
  </si>
  <si>
    <t>Baxter S.A. - Belgium</t>
  </si>
  <si>
    <t>II-27180/26.09.2014</t>
  </si>
  <si>
    <t>Propofol Sandoz, Emulsion for injection/infusion, 10 mg/ml - 20 ml, -, Pack: 5</t>
  </si>
  <si>
    <t>Lek Pharmaceuticals d.d., Словения</t>
  </si>
  <si>
    <t>Sandoz d.d. Словения</t>
  </si>
  <si>
    <t>II - 27297/17.10.2014</t>
  </si>
  <si>
    <t>N01BB01</t>
  </si>
  <si>
    <t>Bupivacaine</t>
  </si>
  <si>
    <t>емулсия за инж./инф. 5 мг/мл 4 мл</t>
  </si>
  <si>
    <t>Marcaine Spinal, Solution for injection, 5 mg/ml -  4 ml, -, Pack: 5 ampoules</t>
  </si>
  <si>
    <t>AstraZeneca AB, Sweden; AstraZeneca GmbH, Germany</t>
  </si>
  <si>
    <t>II-3418/10.11.2008</t>
  </si>
  <si>
    <t>Bupivacaine /Heavy solution/</t>
  </si>
  <si>
    <t>Marcaine Spinal Heavy, Solution for injection, 5 mg/ml -  4 ml, -, Pack: 5 ampoules</t>
  </si>
  <si>
    <t>II-3419/10.11.2008</t>
  </si>
  <si>
    <t>N01BB02</t>
  </si>
  <si>
    <t>разтвор за инж. 1 % / 10 мл;</t>
  </si>
  <si>
    <t>Lidocaine-Tchaikapharma, Solution for injection, 10 mg/ml-10 ml, mg, Pack: 100</t>
  </si>
  <si>
    <t xml:space="preserve">II - 36237/24.01.2017   </t>
  </si>
  <si>
    <t>разтвор за инж. 2 % / 10 мл</t>
  </si>
  <si>
    <t>Lidocaine-Tchaikapharma, Solution for injection, 20 mg/ml-10 ml, mg, Pack: 100</t>
  </si>
  <si>
    <t xml:space="preserve">Oxycodone Actavis, Prolonged release tablet, 10, mg, Pack: 50 </t>
  </si>
  <si>
    <t xml:space="preserve">Actavis hf., Исландия    </t>
  </si>
  <si>
    <t xml:space="preserve">Actavis hf., Исландия         </t>
  </si>
  <si>
    <t xml:space="preserve">II-25931/05.06.2014              </t>
  </si>
  <si>
    <t xml:space="preserve">Oxycodone Actavis, Prolonged‐release tablet, 20, mg, Pack: 50                           </t>
  </si>
  <si>
    <t>N02AX52</t>
  </si>
  <si>
    <t>Tramadol combinations</t>
  </si>
  <si>
    <t>филмирани таблетки 37,5 mg/325 mg  х 10</t>
  </si>
  <si>
    <t>Paratramol, Film coated tablet, 37,5 mg/ 325 mg, mg, Pack: 10</t>
  </si>
  <si>
    <t>Pharmaceutical Works POLPHARMA S.A., Полша</t>
  </si>
  <si>
    <t>II-29255/30.04.2015</t>
  </si>
  <si>
    <t>разтвор за инж. 50 %/2 мл</t>
  </si>
  <si>
    <t>Metamizole Sodium VP, Solution for injection, 500 mg/ml - 2 ml, -, Pack: 10</t>
  </si>
  <si>
    <t xml:space="preserve">ВетПром АД, България          </t>
  </si>
  <si>
    <t xml:space="preserve">ВетПром АД, България </t>
  </si>
  <si>
    <t>II-12200/25.02.2011</t>
  </si>
  <si>
    <t>N05CD08</t>
  </si>
  <si>
    <t>Midazolam</t>
  </si>
  <si>
    <t>разтвор за инж. 15 мг / 3 мл;</t>
  </si>
  <si>
    <t>MIDAZOLAM PANPHARMA, Solution for injection, 5 mg/ml - 3 ml, mg, Pack: 10</t>
  </si>
  <si>
    <t>Rotexmedica GmbH - Panpharma Group, Германия</t>
  </si>
  <si>
    <t>II-30468/07.08.2015</t>
  </si>
  <si>
    <t>Ambrex, Syrup, 15 mg/5 ml-100 ml, -, Pack: 1</t>
  </si>
  <si>
    <t>II-10682/08.09.2010</t>
  </si>
  <si>
    <t>V03AB15</t>
  </si>
  <si>
    <t>Naloxone</t>
  </si>
  <si>
    <t>разтвор за инж. 0,4 мг в 1 мл амп.</t>
  </si>
  <si>
    <t>Naloxon WZF, Solution for injection, 0,4mg/ml, ampoules x 1 ml, Pack: 10</t>
  </si>
  <si>
    <t>Warsaw Pharmaceutical Works Polfa SA Полша</t>
  </si>
  <si>
    <t>II-2717/04.08.2008</t>
  </si>
  <si>
    <t>V03AE02</t>
  </si>
  <si>
    <t>Sevelamer</t>
  </si>
  <si>
    <t>филм таблети 800 мг х 180</t>
  </si>
  <si>
    <t xml:space="preserve">Sevelamer Sandoz, Film coated tablet, 800, mg, Pack: 180                   </t>
  </si>
  <si>
    <t>Synthon Hispania S.L., Испания</t>
  </si>
  <si>
    <t>II-27460/30.10.2014</t>
  </si>
  <si>
    <t>V08AB04</t>
  </si>
  <si>
    <t>Iopamidol</t>
  </si>
  <si>
    <t>разтвор за инж. 370 мг/мл 50 мл</t>
  </si>
  <si>
    <t>SCANLUX 370, Solution for injection, 370 mg I/ml - 50 ml, mg, Pack: 10</t>
  </si>
  <si>
    <t>Impfstoffwerk Dessau-Tornau GmbH, Germany
Sanochemia Pharmazeutika AG, Austria</t>
  </si>
  <si>
    <t>Sanochemia Pharmazeutika AG, Австрия</t>
  </si>
  <si>
    <t xml:space="preserve">II-9140/24.03.2010  </t>
  </si>
  <si>
    <t>V08AB10</t>
  </si>
  <si>
    <t>Iomeprol</t>
  </si>
  <si>
    <t xml:space="preserve">разтвор за инж. 350 мг/мл- 50 ml </t>
  </si>
  <si>
    <t>IOMERON, Solution for injection, 350 mg/ ml - 50 ml, mg, Pack: 1</t>
  </si>
  <si>
    <t xml:space="preserve">Patheon Italia S.p.A. </t>
  </si>
  <si>
    <t>Bracco IMAGING S.p.A. - Италия</t>
  </si>
  <si>
    <t>II-22724/11.07.2013</t>
  </si>
  <si>
    <t xml:space="preserve">разтвор за инж. 400 мг/мл- 100 ml </t>
  </si>
  <si>
    <t>IOMERON, Solution for injection, 400 mg/ ml - 100 ml, mg, Pack: 1</t>
  </si>
  <si>
    <t>II-22725/11.07.2013</t>
  </si>
  <si>
    <t>Медекс</t>
  </si>
  <si>
    <t>Бускопамин амп. 2%</t>
  </si>
  <si>
    <t>Medochemie Ltd</t>
  </si>
  <si>
    <t>II-13949/25.09.2017</t>
  </si>
  <si>
    <t>2436/15.11.17</t>
  </si>
  <si>
    <t>Елитан амп. 5мг/мл 2мл</t>
  </si>
  <si>
    <t>II-35360/09.11.2016</t>
  </si>
  <si>
    <t>Зепилен фл. 1г</t>
  </si>
  <si>
    <t>I-9608/18.05.2010</t>
  </si>
  <si>
    <t>Аксетин фл. 750мг</t>
  </si>
  <si>
    <t>II-16884/28.02.2012</t>
  </si>
  <si>
    <t>Аксетин фл. 1500мг</t>
  </si>
  <si>
    <t>II-5335/03.07.2009</t>
  </si>
  <si>
    <t>Медаксон фл. 1г</t>
  </si>
  <si>
    <t>II-14152/28.07.2011</t>
  </si>
  <si>
    <t>Медаксон фл. 2г</t>
  </si>
  <si>
    <t>II-14153/28.07.2011</t>
  </si>
  <si>
    <t xml:space="preserve">Сулцеф фл. 1г/1г </t>
  </si>
  <si>
    <t>II-30085/10.07.2015</t>
  </si>
  <si>
    <t>Алфацеф фл. 1г</t>
  </si>
  <si>
    <t>II-26802/19.08.2016</t>
  </si>
  <si>
    <t>Меропе фл. 1г</t>
  </si>
  <si>
    <t>II-21573/20.03.2013</t>
  </si>
  <si>
    <t>Селемицин амп. 250мг/мл  2мл</t>
  </si>
  <si>
    <t>II-23500/29.10.2013</t>
  </si>
  <si>
    <t>Алмирал амл. 75мг/3мл</t>
  </si>
  <si>
    <t>II-16739/10.02.2012</t>
  </si>
  <si>
    <t>разтвор за инж.75 мг/3 мл, подходящ за приложение и като интравенозна инфузия според КХП</t>
  </si>
  <si>
    <t>Медофарма</t>
  </si>
  <si>
    <t>Haemocomplettan P, powd. for solution for injection/infusion, flx1</t>
  </si>
  <si>
    <t>CSL Behring GmbH - Германия</t>
  </si>
  <si>
    <t>ІІ-4049/22.01.2009 г.</t>
  </si>
  <si>
    <t>№ ІІ-7011/23.02.2010</t>
  </si>
  <si>
    <t>57.71</t>
  </si>
  <si>
    <t>Новимед</t>
  </si>
  <si>
    <t>Ranitidin Accord, Film coated tablet, 300, mg, Pack: 30</t>
  </si>
  <si>
    <t>Accord Healthcare Limited, Обединено кралство</t>
  </si>
  <si>
    <t>Accord Healthcare Limited, Обединено Кралство</t>
  </si>
  <si>
    <t>20130094</t>
  </si>
  <si>
    <t>Quamatel, Powder and solvent for solution for injection, 20, mg, Pack: 5</t>
  </si>
  <si>
    <t>Gedeon Richter Plc., Hungary</t>
  </si>
  <si>
    <t>Gedeon Richter Plc., Унгария</t>
  </si>
  <si>
    <t>9700226</t>
  </si>
  <si>
    <t>Bioprazol, Gastro resistant capsule, hard, 20, mg, Pack: 28</t>
  </si>
  <si>
    <t>"Инбиотех" ООД България; Джи И Фармасютикълс ООД, България</t>
  </si>
  <si>
    <t>Инбиотех ООД, България</t>
  </si>
  <si>
    <t>9600226</t>
  </si>
  <si>
    <t>Ulcoprol, Powder for solution for infusion, 40, mg, Pack: 1</t>
  </si>
  <si>
    <t>Балканфарма - Разград АД, България; Sofarimex-Ind. Quimica e Farmaceutica, Lda - Portugal</t>
  </si>
  <si>
    <t>20060326</t>
  </si>
  <si>
    <t>Nolpaza, Powder for solution for injection, 40, mg, Pack: 1</t>
  </si>
  <si>
    <t>KRKA d.d., Novo mesto, Šmarješka cesta 6, 8501 Novo mesto, Словения</t>
  </si>
  <si>
    <t>KRKA, d.d., Словения</t>
  </si>
  <si>
    <t>20140159</t>
  </si>
  <si>
    <t>20060862</t>
  </si>
  <si>
    <t>LANSOPROL, Gastro resistant capsule, hard, 30, mg, Pack: 28</t>
  </si>
  <si>
    <t>20040513</t>
  </si>
  <si>
    <t>NO-SPA, Solution for injection, 20 mg/ml - 2 ml, mg, Pack: 25</t>
  </si>
  <si>
    <t>Chinoin Pharmaceutical &amp; Chemical Works Ltd, Csanyikvolgy, Унгария</t>
  </si>
  <si>
    <t>Санофи-Авентис България ЕООД, България</t>
  </si>
  <si>
    <t>II-3620/ 28.11.2008</t>
  </si>
  <si>
    <t>Degan, Solution for injection, 10mg/2ml, mg, Pack: 25</t>
  </si>
  <si>
    <t>Lek Pharmaceuticals d.d. Verovskova 57, 1526 Ljubljana,  Словения; Lek Pharmaceuticals d.d., Perzonali 47, 2391Prevalje, Словения</t>
  </si>
  <si>
    <t>20050259</t>
  </si>
  <si>
    <t>URSOFALK, Capsule, hard, 250, mg, Pack: 100</t>
  </si>
  <si>
    <t>Klocke Pharma Service GmbH - Germany; Losan Pharma GmbH- Germany</t>
  </si>
  <si>
    <t>Dr. Falk Pharma GmbH, Германия</t>
  </si>
  <si>
    <t>9600066</t>
  </si>
  <si>
    <t>20050425</t>
  </si>
  <si>
    <t>Carbo pulv. 20 g</t>
  </si>
  <si>
    <t>Химакс Фарма ЕООД, България</t>
  </si>
  <si>
    <t>DIAROSTAD, Capsules, 2 mg, -, Pack: 10</t>
  </si>
  <si>
    <t>Stada Arzneimittel AG, Германия</t>
  </si>
  <si>
    <t>9900176</t>
  </si>
  <si>
    <t>SULFASALAZIN EN, Gastro resistant tablet, 500, mg, Pack: 50</t>
  </si>
  <si>
    <t>20030373</t>
  </si>
  <si>
    <t>SALOFALK, Gastro resistant tablet, 500, mg, Pack: 100</t>
  </si>
  <si>
    <t>Dr Falk Pharma GmbH, Germany</t>
  </si>
  <si>
    <t>20000382</t>
  </si>
  <si>
    <t>Kreon 25 000, Gastro resistant capsule, hard, 300, mg, Pack: 20</t>
  </si>
  <si>
    <t>Abbott Laboratories GmbH, Site Neustadt, Justus-von-Liebig Strasse 33 31535 Neustadt, Германия</t>
  </si>
  <si>
    <t>Mylan Healthcare GmbH, Германия</t>
  </si>
  <si>
    <t>20060070</t>
  </si>
  <si>
    <t>Humulin R, Solution for injection, 100 IU/ml - 3 ml, Pack: 1cartridges</t>
  </si>
  <si>
    <t>Lilly France S.A.S., rue du Colonel Lilly, 67640, Fegersheim, Франция; Eli Lilly Italia S.p.A, Via A. Gramsci, 731-733, 50019 Sesto Fiorentino, Италия</t>
  </si>
  <si>
    <t>Eli Lilly Nederland B.V, Нидерландия</t>
  </si>
  <si>
    <t>II-10481/08.03.2005 г.</t>
  </si>
  <si>
    <t>Humulin M3, Suspension for injection, 100 IU/ml - 3 ml, Pack: 1 cartridges</t>
  </si>
  <si>
    <t>Metfogamma, Film coated tablet, 850, mg, Pack: 90</t>
  </si>
  <si>
    <t>Artesan Pharma GmbH &amp; Co.KG, Germany; Dragenopharm Apotheker Pueschl GmbH &amp; Co.KG, Германия; Medis International a.s. Чешка Република</t>
  </si>
  <si>
    <t>Woerwag Pharma GmbH &amp; Co.KG, Германия</t>
  </si>
  <si>
    <t>ІІ-16387 / 12.04.2007 г.</t>
  </si>
  <si>
    <t>Normodiab MR, Modified release tablet, 60, mg, Pack: 30</t>
  </si>
  <si>
    <t>MILGAMMA N, Solution for injection, 2 ml,  Pack: 5</t>
  </si>
  <si>
    <t>Solupharm Pharmazeutische Erzeugnisse GmbH</t>
  </si>
  <si>
    <t>II-14119/15.08.2006 г.</t>
  </si>
  <si>
    <t>Transmetil, Powder and solvent for solution for injection, 500, mg, Pack: 5</t>
  </si>
  <si>
    <t>Famar L'Aigle, BP 103, Rue de I'Isle, 28380 Saint-Remy sur Avre, Франция; Hospira S.p.A, Via Fosse Ardeatine 2, 20060 Liscate (MI), Италия</t>
  </si>
  <si>
    <t>9900031</t>
  </si>
  <si>
    <t>Clexane, Solution for injection, 100 mg/ml-0.4 ml (4000 IU), Pack: 10 pre-filled syringes</t>
  </si>
  <si>
    <t>Sanofi Winthrop Industrie -Maison Alfort, Франция; Sanofi Wintrop Industrie Le Trait, Франция; Chinoin
Pharmaceutical and Chemical Private, Csanyikvolgy, Унгария</t>
  </si>
  <si>
    <t>Санофи България ЕООД, България</t>
  </si>
  <si>
    <t>9700003</t>
  </si>
  <si>
    <t>20000338</t>
  </si>
  <si>
    <t>Clopidogrel Actavis, Film coated tablet, 75, mg, Pack: 30</t>
  </si>
  <si>
    <t>20090463</t>
  </si>
  <si>
    <t>Ilomedin, Concentrate for solution for infusion, 0.02, mg, Pack: 5</t>
  </si>
  <si>
    <t>Berlimed S.A., Испания</t>
  </si>
  <si>
    <t>Bayer Pharma AG, Германия</t>
  </si>
  <si>
    <t>20000733</t>
  </si>
  <si>
    <t>Actilyse, Powder and solvent for solution for injection, 50, mg, Pack: x 1</t>
  </si>
  <si>
    <t>Boehringer Ingelheim Pharma KG Manufakturing Site Biberach- Германия</t>
  </si>
  <si>
    <t>Boehringer Ingelheim International GmbH, Германия</t>
  </si>
  <si>
    <t>9700107</t>
  </si>
  <si>
    <t>Arixtra, Solution for injection, 2,5 mg/0,5 ml, -, Pack: 10 pre-filled syringe (glass) with an automatic safety system</t>
  </si>
  <si>
    <t>EU/1/02/206/003</t>
  </si>
  <si>
    <t>Xarelto, Film coated tablet, 20, mg, Pack: 28</t>
  </si>
  <si>
    <t>Bayer Pharma AG,  Leverkusen Germany; Bayer HealthCare Manufacturing Srl. Italy</t>
  </si>
  <si>
    <t>EU/1/08/472/018</t>
  </si>
  <si>
    <t>Konakion MM, Solution for injection, 10, mg, Pack: 5</t>
  </si>
  <si>
    <t>Рош България ЕООД, София 1618, ул. Бяло поле 16</t>
  </si>
  <si>
    <t>Рош България ЕООД, България</t>
  </si>
  <si>
    <t>20060152</t>
  </si>
  <si>
    <t>NovoSeven, Powder and solvent for solution for injection, 2 mg (100KIU),  Pack: 1 vial + 1 vial</t>
  </si>
  <si>
    <t>Novo Nordisk A/S - Дания</t>
  </si>
  <si>
    <t>Novo Nordisk A/S, Дания</t>
  </si>
  <si>
    <t>EU/1/96/006/005</t>
  </si>
  <si>
    <t>Dicynone, Solution for injection, 250 mg/2 ml,  Pack: 4</t>
  </si>
  <si>
    <t>Sanofi Winthrop Industrie, Франция</t>
  </si>
  <si>
    <t>OM Pharma S. A., Португалия</t>
  </si>
  <si>
    <t>20030550</t>
  </si>
  <si>
    <t>IDAFER, Solution for injection, 20 mg/ml - 5 ml, -, Pack: 1</t>
  </si>
  <si>
    <t>VIFOR France, France</t>
  </si>
  <si>
    <t>Фармалог ЕООД, България</t>
  </si>
  <si>
    <t>16142/02.04.2007 г.</t>
  </si>
  <si>
    <t>Neorecormon, Solution for injection, 2000 IU/0,3 ml,3000IU, 4000IU, 5000IU, 6000 IU -, Pack: 1 pre-filled syringes</t>
  </si>
  <si>
    <t>Roche Pharma AG, Emil - Barell-Str. 1D-79639 Grenzach-Wyhlen Germany</t>
  </si>
  <si>
    <t>Roche Registration Limited, Обединено Кралство</t>
  </si>
  <si>
    <t>EU/1/97/031/030</t>
  </si>
  <si>
    <t>Mircera, Solution for injection, 75 µg/0,3 ml, -, Pack: 1 pre-filled syringe</t>
  </si>
  <si>
    <t>Roche Pharma AG, Germany</t>
  </si>
  <si>
    <t>EU/1/07/400/009</t>
  </si>
  <si>
    <t>Mircera, Solution for injection, 50 µg/0,3 ml, Pack: 1 pre-filled syringe</t>
  </si>
  <si>
    <t>EU/1/07/400/008</t>
  </si>
  <si>
    <t>Aminoven 10 %, Solution for infusion, 100.0 g/l - 500 ml, -, Pack: 1 Glass bottle</t>
  </si>
  <si>
    <t>Fresenius Kabi Deutschland GmbH, Германия</t>
  </si>
  <si>
    <t>Kabiven Peripheral, Emulsion for infusion, 1440, ml, Pack: 1</t>
  </si>
  <si>
    <t>Fresenius Kabi AB, SE – 751 74 Uppsala, Sweden Frsenius Kabi Austria GmbH, Hafnerstrasse 36, 8055 Graz, Austria</t>
  </si>
  <si>
    <t>20030100</t>
  </si>
  <si>
    <t>Kabiven, Emulsion for infusion, 1540, ml, Pack: 1</t>
  </si>
  <si>
    <t>Fresenius Kabi AB, SE – 751 74 Uppsala, Sweden; Frsenius Kabi Austria GmbH, Hafnerstrasse 36, 8055 Graz, Austria</t>
  </si>
  <si>
    <t>20030099</t>
  </si>
  <si>
    <t>SmofKabiven Central emulsion for infusion, Emulsion for infusion, 1970, ml, Pack: 1</t>
  </si>
  <si>
    <t>ІІ-2625/25.07.2008</t>
  </si>
  <si>
    <t>SmofKabiven Peripheral emulsion for infusion, Emulsion for infusion, 1904, ml, Pack: 1</t>
  </si>
  <si>
    <t>Dipeptiven, Concentrate for solution for infusion, 200 mg/ml - 100 ml x 1, Pack: 1</t>
  </si>
  <si>
    <t>Digoxin-Richter, Tablet, 0.25, mg, Pack: 50</t>
  </si>
  <si>
    <t>Gedeon Richter Plc, Hungary</t>
  </si>
  <si>
    <t>9700223</t>
  </si>
  <si>
    <t>Rytmonorm, Film coated tablet, 150, mg, Pack: 50</t>
  </si>
  <si>
    <t>AbbVie Deutschland GmbH&amp;Co KG, Германия; Famar Lyon 29 Avenue Charles de Gaulle 69230 Saint-Genis- Laval, Франция</t>
  </si>
  <si>
    <t>20020603</t>
  </si>
  <si>
    <t>Cordarone, Solution for injection, 150 mg/3 ml, mg, Pack: 6</t>
  </si>
  <si>
    <t>SANOFI-AVENTIS Zrt. Budapest, Унгария; Sanofi Winthrop Industrie, Quetigny Франция</t>
  </si>
  <si>
    <t>20000427</t>
  </si>
  <si>
    <t>CORDARONE, Tablet, 200, mg, Pack: 30</t>
  </si>
  <si>
    <t>Chinoin Private Co Ltd - Унгария; Sanofi-Winthrop Industrie - Франция</t>
  </si>
  <si>
    <t>9800028</t>
  </si>
  <si>
    <t>Dobutamin Admeda, Solution for infusion, 5 mg/ml - 50 ml, -, Pack: 1</t>
  </si>
  <si>
    <t>Wulfing Pharma GmbH, Germany</t>
  </si>
  <si>
    <t>Admeda Arzneimittel GmbH, Германия</t>
  </si>
  <si>
    <t>20020956</t>
  </si>
  <si>
    <t>Nitronal aqueous, Solution for infusion, 1 mg/ml - 50 ml, mg, Pack: 1</t>
  </si>
  <si>
    <t>G.Pohl-Boscamp GmbH &amp; Co, Germany</t>
  </si>
  <si>
    <t>G. Pohl-Boskamp GmbH &amp; Co. KG, Германия</t>
  </si>
  <si>
    <t>II-15098/04,12,2006</t>
  </si>
  <si>
    <t>ISODINIT, Prolonged release tablet, 20, mg, Pack: 30</t>
  </si>
  <si>
    <t>Балканфарма Дупница - България; Балканфарма Разград АД, България</t>
  </si>
  <si>
    <t>20010065</t>
  </si>
  <si>
    <t>ISOKET, Oromucosal spray, solution, 1.25 mg/dose - 300 doses, -, Pack: 1</t>
  </si>
  <si>
    <t>AESICA Pharmaceuticals GmbH, Германия</t>
  </si>
  <si>
    <t>UCB Pharma GmbH, Германия</t>
  </si>
  <si>
    <t>20000341</t>
  </si>
  <si>
    <t>VASCOTASIN, Modified release tablet, 35, mg, Pack: 60</t>
  </si>
  <si>
    <t>20100413</t>
  </si>
  <si>
    <t>BREDIWAL, Film coated tablet, 7.5, mg, Pack: 60 (блистери от OPA/Al/PVC/Al)</t>
  </si>
  <si>
    <t>Combino Pharm Ltd., Малта; HBM Pharma s.r.o., Словакия; Salutas Pharma GmbH, Германия</t>
  </si>
  <si>
    <t>20160425</t>
  </si>
  <si>
    <t>Dopegyt, Tablet, 250 mg, -, Pack: 30</t>
  </si>
  <si>
    <t>Laboratoires UPSA-a Bristol-Mayers Squibb Company</t>
  </si>
  <si>
    <t>-</t>
  </si>
  <si>
    <t>9700504</t>
  </si>
  <si>
    <t>Moxotens, Film coated tablet, 0.2, mg, Pack: 30</t>
  </si>
  <si>
    <t>Chanelle Medical, Ирландия; Rottendorf Pharma GmbH, Германия; Actavis Group PTC ehf., Исландия</t>
  </si>
  <si>
    <t>Moxotens, Film coated tablet, 0.4, mg, Pack: 30</t>
  </si>
  <si>
    <t>20070012</t>
  </si>
  <si>
    <t>Rilmenix, Tablet, 1, mg, Pack: 30</t>
  </si>
  <si>
    <t>Delpharm Bretigni France,Teva Sante France</t>
  </si>
  <si>
    <t>20100707</t>
  </si>
  <si>
    <t>INDIPAM SR 1,5 MG, Prolonged release tablet, 1.5, mg, Pack: 30</t>
  </si>
  <si>
    <t>20080001</t>
  </si>
  <si>
    <t>Furosemide Accord, Solution for injection, 10 mg/ml - 2 ml, -, Pack: 10</t>
  </si>
  <si>
    <t>20160074</t>
  </si>
  <si>
    <t>TRIFAS, Solution for injection, 10 mg/2 ml, mg, Pack: 5</t>
  </si>
  <si>
    <t>Menarini Manufacturing Logistics and Servicis Srl - Italy</t>
  </si>
  <si>
    <t>Menarini International Operations Luxembourg S.A., Люксембург</t>
  </si>
  <si>
    <t>20020611</t>
  </si>
  <si>
    <t>Torsit SR, Prolonged release tablet, 5, mg, Pack: 30</t>
  </si>
  <si>
    <t>Ferrer internacional S.A., Spain</t>
  </si>
  <si>
    <t>Унифарма ООД, България</t>
  </si>
  <si>
    <t>20120245</t>
  </si>
  <si>
    <t>Agapurin SR 600, Prolonged release tablet, 600, mg, Pack: 20</t>
  </si>
  <si>
    <t>Zentiva a.s., Slovak Republic</t>
  </si>
  <si>
    <t>Zentiva a.s., Словакия</t>
  </si>
  <si>
    <t>II-12998/17.05.2006</t>
  </si>
  <si>
    <t>SERMION, Film coated tablet, 30, mg, Pack: 30</t>
  </si>
  <si>
    <t>Pfizer Italia S.r.l., Italy</t>
  </si>
  <si>
    <t>Pfizer Enterprises SARL, Люксембург</t>
  </si>
  <si>
    <t>20030547</t>
  </si>
  <si>
    <t>METOCOR, Solution for injection, 1 mg/ml - 5 ml, mg, Pack: 10</t>
  </si>
  <si>
    <t>Адифарма ЕАД</t>
  </si>
  <si>
    <t>Адифарм ЕАД, България</t>
  </si>
  <si>
    <t>ІІ-6066/27.10.2009</t>
  </si>
  <si>
    <t>Blokbis, Tablet, 10, mg, Pack: 30</t>
  </si>
  <si>
    <t>Niche Generics Ltd.,Ирландия; Actavis Group PTC enf, Iceland</t>
  </si>
  <si>
    <t>20100130</t>
  </si>
  <si>
    <t>NEBIVOLOL ACTAVIS, Tablet, 5, mg, Pack: 30</t>
  </si>
  <si>
    <t>Балканфарма Дупница АД България; Actavis hf., Исландия, Actavis Ltd Malta</t>
  </si>
  <si>
    <t>20070092</t>
  </si>
  <si>
    <t>CARVILEX, Tablet, 6.25, mg, Pack: 30</t>
  </si>
  <si>
    <t>20060029</t>
  </si>
  <si>
    <t>Nimotop S, Solution for infusion, 10 mg/50 ml, mg, Pack: 1</t>
  </si>
  <si>
    <t>Bayer Pharma AG, Germany</t>
  </si>
  <si>
    <t>20020728</t>
  </si>
  <si>
    <t>NIMOTOP S, Film coated tablet, 30, mg, Pack: 100</t>
  </si>
  <si>
    <t>20020727</t>
  </si>
  <si>
    <t>Enahexal, Tablet, 10, mg, Pack: 30</t>
  </si>
  <si>
    <t>Salutas Pharma GmbH, Germany; Lek S.A., Poland</t>
  </si>
  <si>
    <t>Hexal AG, Германия</t>
  </si>
  <si>
    <t>20010635</t>
  </si>
  <si>
    <t>Enahexal, Tablet, 20, mg, Pack: 30</t>
  </si>
  <si>
    <t>20010636</t>
  </si>
  <si>
    <t>Linipril, Tablet, 10, mg, Pack: 30</t>
  </si>
  <si>
    <t>20030468</t>
  </si>
  <si>
    <t>PRENESSA, Tablet, 8, mg, Pack: 30</t>
  </si>
  <si>
    <t>KRKA,d.d.,Novo mesto, Словения</t>
  </si>
  <si>
    <t>20100182</t>
  </si>
  <si>
    <t>RASOLTAN, Film coated tablet, 50, mg, Pack: 30</t>
  </si>
  <si>
    <t>Балканфарма  Дупница АД, България; Actavis hf. - Iceland; PharmaPacj International B.V., Нидерландия</t>
  </si>
  <si>
    <t>20040233</t>
  </si>
  <si>
    <t>ACTELSAR, Tablet, 80, mg, Pack: 30</t>
  </si>
  <si>
    <t>Actavis hf. Iceland, Actavis Ltd Malta</t>
  </si>
  <si>
    <t>20110400</t>
  </si>
  <si>
    <t>Torvalipin, Film coated tablet, 20, mg, Pack: 30</t>
  </si>
  <si>
    <t>20110514</t>
  </si>
  <si>
    <t>FIBRANOR, Capsule, hard, 200, mg, Pack: 30</t>
  </si>
  <si>
    <t>Teva UK Ltd., Обединено кралство
Pharmachemie B.V., Нидерландия; TEVA Pharmaceutical Works Private Limited Company, Унгария; TEVA Czech Industries s.r.o., Чешка република; Teva Operations Poland Sp. Z.o.o., Krakow, Полша</t>
  </si>
  <si>
    <t>20100405</t>
  </si>
  <si>
    <t>Lanolin</t>
  </si>
  <si>
    <t>Vaselin</t>
  </si>
  <si>
    <t>Neomycinum TC, cutaneous spray, suspension, 11,72 mg/g  - 32 g, -, Pack: 1</t>
  </si>
  <si>
    <t>Tarchomin Pharmaceutical Works 'Polfa' S.A. Poland</t>
  </si>
  <si>
    <t>Tarchomin Pharmaceutical Works "Polfa" S.A., Полша</t>
  </si>
  <si>
    <t>Bactroban, nasal ointment, 2% - 3 g, Pack: 1</t>
  </si>
  <si>
    <t>Glaxo Operations UK Limited (Glaxo Welcome Operations), Великобритания</t>
  </si>
  <si>
    <t>ГлаксоСмитКлайн ЕООД, България</t>
  </si>
  <si>
    <t>20010150</t>
  </si>
  <si>
    <t>не</t>
  </si>
  <si>
    <t>Iodseptadion, Cutaneous solution, 10% - 100 ml,  Pack: 1</t>
  </si>
  <si>
    <t>Химакс Фарма ЕООД</t>
  </si>
  <si>
    <t>II-10580/
29.03.2005</t>
  </si>
  <si>
    <t>Iodseptadon, Cutaneous solution, 10% - 1000 ml,  Pack: 1</t>
  </si>
  <si>
    <t>13127/
23.05.2006</t>
  </si>
  <si>
    <t>Solusio Iodi Spirituosa Chemax Pharma,  5% 0,9 kg, -, Pack: 1</t>
  </si>
  <si>
    <t>4153/05.02.2009</t>
  </si>
  <si>
    <t>Perhydrol 30% 1 kg</t>
  </si>
  <si>
    <t>Spiritus Aethylicus Chemax Pharma, Cutaneous solution, 70% v/v - 0,8 kg,  Pack: 1</t>
  </si>
  <si>
    <t>3622/28.11.2008</t>
  </si>
  <si>
    <t>Spiritus Aethylicus Chemax Pharma, Cutaneous solution, 95% v/v - 0,8 kg,  Pack: 1</t>
  </si>
  <si>
    <t>3717/05.12.2008</t>
  </si>
  <si>
    <t>Methergin, Solution for injection, 0,2 mg/ml - 1 ml,  Pack: 100</t>
  </si>
  <si>
    <t>Novartis Pharma GmbH,  Германия</t>
  </si>
  <si>
    <t>Novartis Pharma GmbH, Германия</t>
  </si>
  <si>
    <t>20090399</t>
  </si>
  <si>
    <t>URONT, uretral emulsion, 0,4 mg/20 mg/10 mg,  Pack: 5</t>
  </si>
  <si>
    <t>Pharmazeutische Fabrik Montavit Ges.m.b.H. - Austria</t>
  </si>
  <si>
    <t>Pharmaceutische Fabrik Montavit GmbH, Австрия</t>
  </si>
  <si>
    <t>20120384</t>
  </si>
  <si>
    <t>MIRAM, Tablet, 0.2, mg, Pack: 15</t>
  </si>
  <si>
    <t>Teva Pharmaceutical Works Private Limited Company,Унгария, Teva UK Ltd.,Великобритания, Pharmachimie B.V.,Холандия, Teva Sante S.A.,Франция</t>
  </si>
  <si>
    <t>20090025</t>
  </si>
  <si>
    <t>Oxytocin-Richter, Solution for injection, 5 IU/ml - 1 ml, -, Pack: 5</t>
  </si>
  <si>
    <t>Gedeon Richter Plc., УНГАРИЯ</t>
  </si>
  <si>
    <t>Flosteron, Suspension for injection, 7 mg/ml - 1 ml, mg, Pack: 5</t>
  </si>
  <si>
    <t>20010621</t>
  </si>
  <si>
    <t>Dexamethasone KRKA, Solution for injection, 4, mg, Pack: 25</t>
  </si>
  <si>
    <t>II-13212/29.05.2006</t>
  </si>
  <si>
    <t>GlucaGen HypoKit, Powder and solvent for solution for injection, 1, mg, Pack: 1 pre-filled syringe</t>
  </si>
  <si>
    <t>Novo Nordisk A/S, Novo Allé, Дания</t>
  </si>
  <si>
    <t>II-0006/ 05.06.2007</t>
  </si>
  <si>
    <t>DOXYCYCLIN ACTAVIS, Capsule, hard, 100, mg, Pack: 6</t>
  </si>
  <si>
    <t>20010003</t>
  </si>
  <si>
    <t>Tygacil, Powder for solution for infusion, 50mg/5ml, mg, Pack: 10</t>
  </si>
  <si>
    <t>Wyeth Pharmaceuticals, Великобритания</t>
  </si>
  <si>
    <t>Pfizer Europe MA EEIG, Обединено Кралство</t>
  </si>
  <si>
    <t>EU/1/06/336/001</t>
  </si>
  <si>
    <t>Unasyn, Powder for solution for injection, 1.0 g/0.5 g, g, Pack: 1</t>
  </si>
  <si>
    <t>Haupt Pharma Latina S.r.l. Latina (LT) Strada Statale156 Km 47,600 04100 Borgo San Michele Италия</t>
  </si>
  <si>
    <t>20030034</t>
  </si>
  <si>
    <t>AUGMENTIN, Film coated tablet, 1 g, -, Pack: 14</t>
  </si>
  <si>
    <t>SmithKline Beecham Pharmaceuticals, UK</t>
  </si>
  <si>
    <t>0291/23.07.2007 г.</t>
  </si>
  <si>
    <t>Piperacillin/Tazobactam Kabi, Powder for solution for infusion, 4 g/0,5 g - 50 ml, -, Pack: 1</t>
  </si>
  <si>
    <t>Laboratorio Farmaceutico C.T.S.r.l. - Italy; LABESFAL – Laboratorios Almiro S.A. Fresenius Kabi Group - Portugal.</t>
  </si>
  <si>
    <t>20090266</t>
  </si>
  <si>
    <t>20010590</t>
  </si>
  <si>
    <t>CEFAZOLIN ACTAVIS, Powder for solution for injection, 2000, mg, Pack: 10</t>
  </si>
  <si>
    <t>20010591</t>
  </si>
  <si>
    <t>AXETINE, Powder for solution for injection/infusion, 750, mg, Pack: 10</t>
  </si>
  <si>
    <t>Medochemie Ltd, Cyprus</t>
  </si>
  <si>
    <t>Medochemie Ltd., Кипър</t>
  </si>
  <si>
    <t>20011073</t>
  </si>
  <si>
    <t>AXETINE 1,5 G, Powder for solution for injection, 1500, mg, Pack: 100</t>
  </si>
  <si>
    <t>20040101</t>
  </si>
  <si>
    <t>AKSEF, Film coated tablet, 500, mg, Pack: 20</t>
  </si>
  <si>
    <t>20040177</t>
  </si>
  <si>
    <t>Cefotaxim- MIP, Powder for solution for injection/infusion, 1, g, Pack: 10</t>
  </si>
  <si>
    <t>MIP Pharma GmbH, Германия</t>
  </si>
  <si>
    <t>20130418</t>
  </si>
  <si>
    <t>Ceftazidime-MIP, Powder for solution for injection/infusion, 1000, mg, Pack: 10</t>
  </si>
  <si>
    <t>MIP Pharma GmbH, Kirkeler Str. 41, 66440 Blieskastel, Германия</t>
  </si>
  <si>
    <t>20150170</t>
  </si>
  <si>
    <t>MEDAXONE, Powder for solution for injection, 1, g, Pack: 100</t>
  </si>
  <si>
    <t>20050574</t>
  </si>
  <si>
    <t>CEFTRIAXON-MIP, Powder for solution for injection, 2, g, Pack: 10</t>
  </si>
  <si>
    <t>Chephasaar Chem.-pharm. Fabrik GmbH, Germany</t>
  </si>
  <si>
    <t>№ ІІ-15349/27.12.2006</t>
  </si>
  <si>
    <t>PANCEF, Film coated tablet, 400 mg, -, Pack: 10</t>
  </si>
  <si>
    <t>Alkaloid-INT d.o.o.  Словения</t>
  </si>
  <si>
    <t>Алкалоид ЕООД, България</t>
  </si>
  <si>
    <t>13476/ 20.06.2006 г.</t>
  </si>
  <si>
    <t>PANCEF, Granules, 100 mg/5 ml - 100 ml, Pack: 1</t>
  </si>
  <si>
    <t>15761/29.12.2006 г.</t>
  </si>
  <si>
    <t>MEDOCEF, Powder for solution for injection, 1000, mg, Pack: 10</t>
  </si>
  <si>
    <t>20050001</t>
  </si>
  <si>
    <t>Cefepime Kabi, Powder for solution for injection/infusion, 1, g, Pack: 20 ml x 10</t>
  </si>
  <si>
    <t>20120366</t>
  </si>
  <si>
    <t>Meropenem Kabi, Powder for solution for injection/infusion, 1000, mg, Pack: 10</t>
  </si>
  <si>
    <t>FACTA FARMACEUTICI S.p.A.,Nucleo Industriale S.Atto, S. Nicolo a Tordinino, 64020, Teramo, Италия; LABESFAL – Laboratorios Almiro S.A. (Fresenius Kabi Group), Lagedo, 3465-157 Santiago de Besteiros, Португалия , Fresenius Kabi Deutschland GmbH, Германия</t>
  </si>
  <si>
    <t>20120326</t>
  </si>
  <si>
    <t>IMECITIN, Powder for solution for infusion, 500 mg/ 500 mg - 20 ml, -, Pack: 1</t>
  </si>
  <si>
    <t>Facta Farmaceutici S.p.A., Nueleo Industrial S. Atto, S. Nicolo a Tordino, 64020 Teramo, Италия</t>
  </si>
  <si>
    <t>20100619</t>
  </si>
  <si>
    <t>FROMILID 500, Film coated tablet, 500, mg, Pack: 14</t>
  </si>
  <si>
    <t>KRKA, d.d.,Novo mesto,Smarjeska cesta 6, 8501 Novo mesto, Словения</t>
  </si>
  <si>
    <t>ІІ-9613/18,05,2010</t>
  </si>
  <si>
    <t>Clindamycin Kabi, Solution for injection, 150 mg/ml - 4 ml, mg, Pack: 1</t>
  </si>
  <si>
    <t>Selemycin, Solution for injection/infusion, 250 mg/ 2ml, mg, Pack: 10</t>
  </si>
  <si>
    <t>Medochemie Ltd.,-Ampoule Injectable Facility, Кипър</t>
  </si>
  <si>
    <t>20130380</t>
  </si>
  <si>
    <t>CIPRINOL, Concentrate for solution for infusion, 100 mg/10 ml,  Pack: 5</t>
  </si>
  <si>
    <t>20000524</t>
  </si>
  <si>
    <t>Ciprofloxacin, Film coated tablet, 500, mg, Pack: 10</t>
  </si>
  <si>
    <t>Levofloxacin Kabi, Solution for infusion, 5 mg/ml - 100 ml, mg, Pack: 1</t>
  </si>
  <si>
    <t>20090489</t>
  </si>
  <si>
    <t>Leflox, Film coated tablet, 500, mg, Pack: 7</t>
  </si>
  <si>
    <t>НОБЕЛ ФАРМА ООД България</t>
  </si>
  <si>
    <t>20110604</t>
  </si>
  <si>
    <t>Vancomycin Kabi, Powder for concentrate for solution for infusion, 1000, mg, Pack: 1</t>
  </si>
  <si>
    <t>20130138</t>
  </si>
  <si>
    <t>Colistin Alvogen, Powder for solution for injection/infusion, 1, MIU, Pack: 10</t>
  </si>
  <si>
    <t>20130166</t>
  </si>
  <si>
    <t>Metronidazole Fresenius, Solution for infusion, 500 mg/100 ml - 100 ml, mg, Pack: 10</t>
  </si>
  <si>
    <t>FUNGOLON, Solution for infusion, 2 mg/ml - 100 ml, mg, Pack: 5</t>
  </si>
  <si>
    <t>Actavis Deutschland GmbH&amp;Co.KG, Германия; Solupharm Pharmazeuti-sche Erzeugnisse GmbH, Германия</t>
  </si>
  <si>
    <t>20090265</t>
  </si>
  <si>
    <t>VFEND, Powder for solution for infusion, 200, mg, Pack: 1</t>
  </si>
  <si>
    <t>Fareva Amboise, Zone Industrielle, 29 route des Industries, 37530 Pocé-sur-Cisse, France</t>
  </si>
  <si>
    <t>Pfizer Limited, Обединено Кралство</t>
  </si>
  <si>
    <t>EU/1/02/212/025</t>
  </si>
  <si>
    <t>TUBOCIN, Capsule, hard, 300, mg, Pack: 100</t>
  </si>
  <si>
    <t>9900243</t>
  </si>
  <si>
    <t>ISOPRINOSINE, Tablet, 500, mg, Pack: 50</t>
  </si>
  <si>
    <t>Lusomedicamenta SociedateTecnica Farmaceutica S.A. Portugal</t>
  </si>
  <si>
    <t>Ewopharma International s.r.o., Словакия</t>
  </si>
  <si>
    <t>20000075</t>
  </si>
  <si>
    <t>IMMUNOVENIN-INTACT 5% IgG, Solution for infusion, 50 mg/ml - 5 ml, mg, Pack: 1</t>
  </si>
  <si>
    <t>БУЛ БИО-НЦЗПБ ЕООД</t>
  </si>
  <si>
    <t>БУЛ БИО-НЦЗПБ ЕООД, България</t>
  </si>
  <si>
    <t>20020009</t>
  </si>
  <si>
    <t>J07AM01</t>
  </si>
  <si>
    <t>Tetanus toxoid</t>
  </si>
  <si>
    <t>разтвор за инж. 0,5 мл</t>
  </si>
  <si>
    <t>TETATOX, Suspension for injection, 0,5 ml (1 dose),Pack: 10</t>
  </si>
  <si>
    <t>20010491</t>
  </si>
  <si>
    <t>J07BC01</t>
  </si>
  <si>
    <t>Hepatitis B /rDNA/ vaccine /absorbed/</t>
  </si>
  <si>
    <t>суспензия за инж. 20 мкг 1.0 мл в предварително напълнена спринцовка</t>
  </si>
  <si>
    <t>Engerix B, Suspension for injection, 20 mcg/1.0 ml, -, Pack: 1 pre-filled syringe</t>
  </si>
  <si>
    <t>GlaxoSmithKline Biologicals s.a., Белгия</t>
  </si>
  <si>
    <t>GlaxoSmithKline Biologicals S.A., Белгия</t>
  </si>
  <si>
    <t>20000247</t>
  </si>
  <si>
    <t>Almiral, Solution for injection, 75 mg/3 ml, mg, Pack: 5</t>
  </si>
  <si>
    <t>Medochemie Ltd. – Ampoule Facility, Кипър</t>
  </si>
  <si>
    <t>20010278</t>
  </si>
  <si>
    <t>таблети по 25 мг х 30</t>
  </si>
  <si>
    <t>Voltaren, Gastro resistant tablet, 25 mg, -, Pack: 30</t>
  </si>
  <si>
    <t>20020736</t>
  </si>
  <si>
    <t>таблети с удължено освобождаване 100 мг х 10</t>
  </si>
  <si>
    <t>Voltaren Retard, Prolonged release tablet, 100 mg, -, Pack: 10</t>
  </si>
  <si>
    <t>Novartis Pharma GmbH, Germany</t>
  </si>
  <si>
    <t>20020740</t>
  </si>
  <si>
    <t>M01AB16</t>
  </si>
  <si>
    <t>Aceclofenac</t>
  </si>
  <si>
    <t>филм таблетки 100 мг х 20</t>
  </si>
  <si>
    <t>Aflamil, Film coated tablet, 100, mg, Pack: 20</t>
  </si>
  <si>
    <t>Gedeon Richter Plc., Унгария; Адисан Фарма ЕООД, България; Вета Фарма АД, България; Прайстаг АД, България</t>
  </si>
  <si>
    <t>Фармалейк България ООД, България</t>
  </si>
  <si>
    <t>MOVALIS, Solution for injection, 15 mg/1,5 ml, mg, Pack: 5</t>
  </si>
  <si>
    <t>Boehringer Ingelheim Espana SA, Spain</t>
  </si>
  <si>
    <t>20020142</t>
  </si>
  <si>
    <t>таблетки 15 мг х 20</t>
  </si>
  <si>
    <t>MELOX, Tablet, 15 mg,  Pack: 20</t>
  </si>
  <si>
    <t>Dexofen inject, Solution for injection, 50mg/2 ml, mg, Pack: 5</t>
  </si>
  <si>
    <t>A. Menarini Manufacturing Italy; Alfa Wasserman SpA - Italy</t>
  </si>
  <si>
    <t>Berlin-Chemie AG (Menarini Group), Германия</t>
  </si>
  <si>
    <t>20050451</t>
  </si>
  <si>
    <t>филм таблетки 25 мг х 10</t>
  </si>
  <si>
    <t>Dexofen, Film coated tablet, 25, mg, Pack: 10</t>
  </si>
  <si>
    <t>Laboratorios Menarini S.A., Испания; A.Menarini Manufacturing Logistics and Services s.r.l., Италия; Адисан Фарма ЕООД, България; "Вета Фарма" АД, Велико Търново, България</t>
  </si>
  <si>
    <t>Беста Мед ЕООД, България</t>
  </si>
  <si>
    <t>20010826/II-33764/16.06.2016</t>
  </si>
  <si>
    <t>M03AB01</t>
  </si>
  <si>
    <t>Suxamethonium</t>
  </si>
  <si>
    <t>разтвор за инж. 10 мг/мл 5мл</t>
  </si>
  <si>
    <t>LYSTHENON, Solution for injection, 10 mg/ml - 5 ml, mg, Pack: 5</t>
  </si>
  <si>
    <t>Takeda Austria GmbH, Austria</t>
  </si>
  <si>
    <t>Takeda Austria GmbH, Австрия</t>
  </si>
  <si>
    <t>II-0971/01,11,2007</t>
  </si>
  <si>
    <t>M03AC06</t>
  </si>
  <si>
    <t>Pipecuronium bromide</t>
  </si>
  <si>
    <t>прах за инж. 4 мг</t>
  </si>
  <si>
    <t>ARDUAN, Powder and solvent for solution for injection, 4, mg, Pack: 25 fl. powder + 25 amp. x 2 ml solvent</t>
  </si>
  <si>
    <t>20010586</t>
  </si>
  <si>
    <t>N01AH01</t>
  </si>
  <si>
    <t>Fentanyl</t>
  </si>
  <si>
    <t>разтвор за инж. 0,05 мг/мл-2 мл</t>
  </si>
  <si>
    <t>FENTANYL RICHTER, Solution for injection, 0,05 mg/ml - 2 ml, -, Pack: 10</t>
  </si>
  <si>
    <t>20000141</t>
  </si>
  <si>
    <t>разтвор за инж. 0,05 мг/мл-5 мл</t>
  </si>
  <si>
    <t>FENTANYL RICHTER, Solution for injection, 0,05 mg/ml - 5 ml, -, Pack: 50</t>
  </si>
  <si>
    <t>N01AX03</t>
  </si>
  <si>
    <t>Ketamine</t>
  </si>
  <si>
    <t>инж. 50 мг/мл-10 мл</t>
  </si>
  <si>
    <t>CALYPSOL, Solution for injection, 50 mg/ml - 10 ml, -, Pack: 5</t>
  </si>
  <si>
    <t>20010304</t>
  </si>
  <si>
    <t>Propofol 1 % Fresenius, Emulsion for injection/infusion, 10 mg/ml - 20 ml, -, Pack: 5</t>
  </si>
  <si>
    <t>Fresenius Kabi Austria GmbH, Hafnerstrasse 36, A – 8055 Graz, Austria;  Fresenius Kabi AB, Rapsgatan 7 SE-751 82 Uppsala, Sweden</t>
  </si>
  <si>
    <t>20011101</t>
  </si>
  <si>
    <t>Propofol 1 % Fresenius, Emulsion for injection/infusion, 10 mg/ml - 50 ml, -, Pack: 1</t>
  </si>
  <si>
    <t>AstraZeneca UK Ltd, Обединено Кралство</t>
  </si>
  <si>
    <t>II-3418/ 10.11.2008</t>
  </si>
  <si>
    <t>II-3419 /10.11.2008</t>
  </si>
  <si>
    <t>Lidocaine Accord, Solution for injection, 10 mg/ml-10 ml, mg, Pack: 10</t>
  </si>
  <si>
    <t>Accord Healthcare Limited, Обединено кралство; Wessling Hungary Kft., Унгария</t>
  </si>
  <si>
    <t>20150323</t>
  </si>
  <si>
    <t>Lidocaine Accord, Solution for injection, 20 mg/ml-10 ml, mg, Pack: 10</t>
  </si>
  <si>
    <t>20150324</t>
  </si>
  <si>
    <t>Oxylan, Prolonged release tablet, 10, mg, Pack: 50</t>
  </si>
  <si>
    <t>G.L. Pharma GmbH Lannach, Австрия</t>
  </si>
  <si>
    <t>G. L. Pharma GmbH, Австрия</t>
  </si>
  <si>
    <t>20100387 /16.06.2010</t>
  </si>
  <si>
    <t>Oxylan, Prolonged release tablet, 20, mg, Pack: 50</t>
  </si>
  <si>
    <t>20100388 /16.06.2010</t>
  </si>
  <si>
    <t>N02AX02</t>
  </si>
  <si>
    <t>Tramadol</t>
  </si>
  <si>
    <t>разтвор за инж. 100 мг / 2 мл</t>
  </si>
  <si>
    <t>TRAMADOL STADA, Solution for injection, 50 mg/ml - 2 ml, mg, Pack: 5</t>
  </si>
  <si>
    <t>Hemopharm GmbH,  Германия</t>
  </si>
  <si>
    <t>9600289</t>
  </si>
  <si>
    <t>Proalgin, Tablet, 500 mg, -, Pack: 20</t>
  </si>
  <si>
    <t>Paracetamol Kabi, Solution for infusion, 10 mg/ml - 100 ml, mg, Pack: 10</t>
  </si>
  <si>
    <t>Fresenius Kabi Deutschland GmbH, Plant Friedberg, Freseniusstrasse1, D-61169 Friedberg Германия; Fresenius Kabi Austria GmbH, Kafnerstrasse 36, A-8055 Graz, Австрия</t>
  </si>
  <si>
    <t>N03AG01</t>
  </si>
  <si>
    <t>Valproic acid</t>
  </si>
  <si>
    <t>разтвор за инф. 100 мг/мл 5 мл</t>
  </si>
  <si>
    <t>Convulex, Solution for injection/infusion, 100 mg/ml-5 ml, mg, Pack: 5</t>
  </si>
  <si>
    <t>G.L.Pharma GmbH., Lanndch, Австрия</t>
  </si>
  <si>
    <t>20110203</t>
  </si>
  <si>
    <t>филм таблетки с удължено освобождаване 500 мг х 30</t>
  </si>
  <si>
    <t>CONVULEX CHRONO, Prolonged release tablet, 500, mg, Pack: 30</t>
  </si>
  <si>
    <t>G.L.Pharma GmbH, Австрия</t>
  </si>
  <si>
    <t>№ II-2059/14.05.2008</t>
  </si>
  <si>
    <t>N06BX03</t>
  </si>
  <si>
    <t>Piracetam</t>
  </si>
  <si>
    <t>разтвор за инж. 12 г / 60 мл</t>
  </si>
  <si>
    <t>Nootropil, Solution for infusion, 12000, mg/ 60 ml, Pack: 1</t>
  </si>
  <si>
    <t>UCB Pharma SpA, Italy; UCB Pharma SA, Belgium</t>
  </si>
  <si>
    <t>UCB Pharma SA, Белгия</t>
  </si>
  <si>
    <t>II-12469/23.12.2006</t>
  </si>
  <si>
    <t xml:space="preserve"> да</t>
  </si>
  <si>
    <t>разтвор за инж. 3 г / 15 мл</t>
  </si>
  <si>
    <t>Nootropil, Solution for injection, 3000, mg/15 ml, Pack: 12</t>
  </si>
  <si>
    <t>UCB Pharma SA, Belgium</t>
  </si>
  <si>
    <t>II-12406/ 22.02.2006</t>
  </si>
  <si>
    <t>таблетки или капсули по 1200 мг  X 60</t>
  </si>
  <si>
    <t>Lucetam, Film coated tablet, 1200, mg, Pack: 60</t>
  </si>
  <si>
    <t>EGIS Pharmaceuticals PLC, УНГАРИЯ</t>
  </si>
  <si>
    <t>EGIS Pharmaceuticals PLC, Унгария</t>
  </si>
  <si>
    <t>20040262</t>
  </si>
  <si>
    <t>N06BX06</t>
  </si>
  <si>
    <t>Citicoline</t>
  </si>
  <si>
    <t>разтвор за инж. 500 мг 4 мл</t>
  </si>
  <si>
    <t>Somazina, Solution for injection, 500 mg/4 ml, -, Pack: 5</t>
  </si>
  <si>
    <t>Ferrer International S.A., Испания</t>
  </si>
  <si>
    <t>Ferrer International S.A.,, Испания</t>
  </si>
  <si>
    <t>20060249</t>
  </si>
  <si>
    <t>N06BX18</t>
  </si>
  <si>
    <t>Vinpocetine</t>
  </si>
  <si>
    <t>CAVINTON, Solution for infusion, 5 mg/ml - 2 ml, mg, Pack: 10</t>
  </si>
  <si>
    <t>9700335</t>
  </si>
  <si>
    <t>таблетки 10 мг  X 90</t>
  </si>
  <si>
    <t>CAVINTON FORTE, Tablet, 10, mg, Pack: 90</t>
  </si>
  <si>
    <t>20010989</t>
  </si>
  <si>
    <t>Salbutamol Sandoz, Pressurised inhalation, suspension, 100 mcg/dose - 200 doses, mg, Pack: 1</t>
  </si>
  <si>
    <t>Aeropharm GmbH, Francois – Mitterrand-Allee 1, 07407 Rudolstadt, Германия</t>
  </si>
  <si>
    <t>20110698</t>
  </si>
  <si>
    <t>R03CC02</t>
  </si>
  <si>
    <t>разтвор за небулизация 5мг/мл, 20мл</t>
  </si>
  <si>
    <t>VENTOLIN SOLUTION, Nebuliser solution, 5 mg/ml - 20 ml,  Pack: 1</t>
  </si>
  <si>
    <t>Glaxo Operations UK Ltd., T/A Glaxo Wellcome Operations, Harmire Road, Barnard Castle, Durham DL12 8DT, UK</t>
  </si>
  <si>
    <t>сироп 2 мг/5 мл- 125 мл</t>
  </si>
  <si>
    <t>VENTOLIN SYRUP, Syrup, 2 mg/5 ml - 150 ml,  Pack: 1</t>
  </si>
  <si>
    <t>Glaxo Wellcome Production., 440, avenue du General de Gaulle, 14200 Herouville-Saint-Clair, France</t>
  </si>
  <si>
    <t>ІІ-0755 / 08.10.2007 г.</t>
  </si>
  <si>
    <t>BROMHEXIN ACTAVIS, Tablet, 8 mg,  Pack: 20</t>
  </si>
  <si>
    <t>R05CB03</t>
  </si>
  <si>
    <t>Carbcisteine</t>
  </si>
  <si>
    <t>сироп 20 мг/ мл (2%) - 125 мл</t>
  </si>
  <si>
    <t>Fluditec, Syrup, 20 mg/ml  20 mg/ml - 125ml, -, Pack: 1</t>
  </si>
  <si>
    <t>Innothera Chouzy, rue Rene Chantereau- L'Isle Vert, 41150 Chouzysur Cisse, Франция</t>
  </si>
  <si>
    <t>Laboratoire Innotech International, Франция</t>
  </si>
  <si>
    <t>20010914</t>
  </si>
  <si>
    <t>SOLVOLAN, Syrup, 15 mg/ml - 100 ml, -, Pack: 1</t>
  </si>
  <si>
    <t>II-6404/26.11.2002 г.</t>
  </si>
  <si>
    <t>таблетки 30 мг  х 20</t>
  </si>
  <si>
    <t>SOLVOLAN, Tablet, 30 mg, -, Pack: 20</t>
  </si>
  <si>
    <t>II-6403/26.11.2002 г.</t>
  </si>
  <si>
    <t>капки 0,5% 20 мл</t>
  </si>
  <si>
    <t>Sinecod, Oral drops, solution, 0.5%  20 ml, -, Pack: 1</t>
  </si>
  <si>
    <t>Novartis Consumer Health GmbH, Zielstattstrasse 40, 81379 Munchen, Germany;
GlaxoSmithKline Consumer Healthcare GmbH &amp; Co KG,Германия</t>
  </si>
  <si>
    <t>Glaxo Smith Kline Consumer Healthcare, Обединено Кралство</t>
  </si>
  <si>
    <t>20020385/25.07.2007</t>
  </si>
  <si>
    <t>Sinecod, Syrup, 0,15 %  200 ml, -, Pack: 1</t>
  </si>
  <si>
    <t>Novartis Consumer Health GmbH, Zielstattstrasse 40, 81379 Munchen, Germany; GlaxoSmithKline Consumer Healthcare GmbH &amp; Co KG, Германия</t>
  </si>
  <si>
    <t>20020384/ 06.07.2007</t>
  </si>
  <si>
    <t>таблетки с удължено освобождаване 50 мг х 10</t>
  </si>
  <si>
    <t>Sinecod, Prolonged release tablet, 50 mg, Pack: 10</t>
  </si>
  <si>
    <t>20040557/08.06.2009</t>
  </si>
  <si>
    <t>R06AE09</t>
  </si>
  <si>
    <t>Levocetirizine</t>
  </si>
  <si>
    <t>перорални капки 5мг/мл - 20мл</t>
  </si>
  <si>
    <t>Xyzal, Oral drops, solution, 5 mg/ml - 20 ml, mg, Pack: 1</t>
  </si>
  <si>
    <t>UCB Pharma S.p.A., Italy</t>
  </si>
  <si>
    <t>20060437</t>
  </si>
  <si>
    <t>R06AX26</t>
  </si>
  <si>
    <t>Fexofenadine hydrochloride</t>
  </si>
  <si>
    <t>таблетки 180 мг  х 10</t>
  </si>
  <si>
    <t>Ewofex, Film coated tablet, 180, mg, Pack: 10</t>
  </si>
  <si>
    <t>Chanelle Medical, Ireland</t>
  </si>
  <si>
    <t>20080055</t>
  </si>
  <si>
    <t>Desloratadine Stada, Oral solution, 0,5 mg/ml - 120 ml, -, Pack: 1</t>
  </si>
  <si>
    <t>Stada Arzniemittel AG Germany Specifar S.A., Гърция</t>
  </si>
  <si>
    <t>2012024</t>
  </si>
  <si>
    <t>R07AA02</t>
  </si>
  <si>
    <t>Natural phospholipids (Surfactant)</t>
  </si>
  <si>
    <t>суспензия за ендо-трахеопулмонална инстилация 80 мг/мл 1,5 мл х 2</t>
  </si>
  <si>
    <t>CUROSURF, Endotracheopulmonary instillation, suspension, 80 mg/ ml - 1,5 ml, mg, Pack: 2</t>
  </si>
  <si>
    <t>Chiesi Farmaceutici S.p.A., Via Palermo 26/A, 43100 Parma - Italy</t>
  </si>
  <si>
    <t>Chiesi Farmaceutici SpA, Италия</t>
  </si>
  <si>
    <t>II-15200/12.12.2006</t>
  </si>
  <si>
    <t>TOBREX, Eye drops, solution, 3mg/ml - 5ml, -, Pack: 1</t>
  </si>
  <si>
    <t>S.A Alcon Couvreur N.V., Belgium/Alcon Cusi S.A. - Spain</t>
  </si>
  <si>
    <t>9600004</t>
  </si>
  <si>
    <t>V03AB23</t>
  </si>
  <si>
    <t>Acetylcysteine</t>
  </si>
  <si>
    <t>прах за разтвор за орално приложение 200 мг х 20</t>
  </si>
  <si>
    <t>AceCys, Powder for oral solution, 200 mg, -, Pack: 20</t>
  </si>
  <si>
    <t>”Химакс Фарма“ ЕООДБългария</t>
  </si>
  <si>
    <t>20140113/01.04.2014</t>
  </si>
  <si>
    <t>Renagel, Film coated tablet, 800, mg, Pack: 180</t>
  </si>
  <si>
    <t>Genzyme Ltd.,  UK; Genzyme Ireland Ltd., Waterford, Ирландия</t>
  </si>
  <si>
    <t>Genzyme Europe B.V., Нидерландия</t>
  </si>
  <si>
    <t>EU/1/99/123/008</t>
  </si>
  <si>
    <t>Fresubin HP energy 500 ml</t>
  </si>
  <si>
    <t>Fresenius Kabi Austria GmbH, Hafnerstrasse 36, A-8055 Graz, Австрия</t>
  </si>
  <si>
    <t>Fresubin original vanilla/choco 200 ml х 4</t>
  </si>
  <si>
    <t>Diben 500 ml</t>
  </si>
  <si>
    <t>V06DX00</t>
  </si>
  <si>
    <t>(Keto)Amino acids</t>
  </si>
  <si>
    <t>филм таблети х 100</t>
  </si>
  <si>
    <t>Ketosteril Ketoacid, Film coated tablet, Pack: 100</t>
  </si>
  <si>
    <t>Fresenius Kabi Deutachland GmbH Germany; LABESFAL - Laboratorios Almiro S.A, Португалия</t>
  </si>
  <si>
    <t>ІІ-5476/7.8.2009</t>
  </si>
  <si>
    <t>V07AV</t>
  </si>
  <si>
    <t>Formalin</t>
  </si>
  <si>
    <t>разтвор 40% кг</t>
  </si>
  <si>
    <t>Formalin 40% kg</t>
  </si>
  <si>
    <t>V08AA</t>
  </si>
  <si>
    <t>Sodium amidotrizoate and Meglumine amidotrizoate</t>
  </si>
  <si>
    <t>разтвор за инж. 76% 20 мл</t>
  </si>
  <si>
    <t>UROGRAFIN, infusion for injection, 0.1 g/ml + 0.66 g/ml  - 20 ml, -, Pack: 10</t>
  </si>
  <si>
    <t>BerliMed S.A., Spain</t>
  </si>
  <si>
    <t>20010599</t>
  </si>
  <si>
    <t>V08AB05</t>
  </si>
  <si>
    <t>Iopromide</t>
  </si>
  <si>
    <t>Ultravist, Solution for injection/infusion, 370mg/ml-50 ml, mg, Pack: 10</t>
  </si>
  <si>
    <t>Bayer Pharma AG, Germany; BerliMed S.A., Spain</t>
  </si>
  <si>
    <t>20010204</t>
  </si>
  <si>
    <t>Фьоникс</t>
  </si>
  <si>
    <t>Ferring GmbH, Германия</t>
  </si>
  <si>
    <t>6175/13.11.2009</t>
  </si>
  <si>
    <t>Somatostatin Lyomark powder for.sol for inj/inf. amp x 5</t>
  </si>
  <si>
    <t>Lyomark Pharma GmbH, Германия</t>
  </si>
  <si>
    <t>II-17369/30.03.2012</t>
  </si>
  <si>
    <t>Профармация</t>
  </si>
  <si>
    <t>RANITIDINE SOPHARMA Solution for injection 25 mg/ml - 2 ml 10</t>
  </si>
  <si>
    <t>Софарма АД</t>
  </si>
  <si>
    <t>II-9726/31.05.2010</t>
  </si>
  <si>
    <t>Quamatel Powder and solvent for solution for injection 20mg 5</t>
  </si>
  <si>
    <t>Gedeon Richter Plc</t>
  </si>
  <si>
    <t>Gedeon Richter Plc.</t>
  </si>
  <si>
    <t>II-14415/12.08.2011</t>
  </si>
  <si>
    <t>SOPRAL, Capsules, 20 mg, -, Pack: 28</t>
  </si>
  <si>
    <t>ІІ-4950/21.05.2009</t>
  </si>
  <si>
    <t>Sopral Powder for solution for infusion 40mg 5</t>
  </si>
  <si>
    <t>II-16830/20.02.2012</t>
  </si>
  <si>
    <t>Esomeprazole Polpharma Powder for solution for injection/infusion 40mg 10</t>
  </si>
  <si>
    <t xml:space="preserve">Pharmaceutical Works Polpharma S.A. </t>
  </si>
  <si>
    <t>II- 36310/01.02.2017</t>
  </si>
  <si>
    <t>PAPAVERINE SOPHARMA Solution for injection 20 mg/ml - 1 ml 10</t>
  </si>
  <si>
    <t>II-5196/16.06.2009</t>
  </si>
  <si>
    <t>Atropine Sopharma Solution for injection 1mg/ml- 1 mlmg 10</t>
  </si>
  <si>
    <t>II-1946/17.04.2008</t>
  </si>
  <si>
    <t>Buscolysin Solution for injection 20 mg/ml - 1 ml 10</t>
  </si>
  <si>
    <t>II-3072/06.10.2008</t>
  </si>
  <si>
    <t>URSOFALK Capsule, hard 250mg 100</t>
  </si>
  <si>
    <t>Dr. Falk Pharma GmbH</t>
  </si>
  <si>
    <t>ІІ-1829/31.03.2008</t>
  </si>
  <si>
    <t>CARSIL Capsule, hard 90mg 30</t>
  </si>
  <si>
    <t>II- 1766/20.03.208</t>
  </si>
  <si>
    <t>Lopedium, Capsules, 2 mg, -, Pack: 10</t>
  </si>
  <si>
    <t>Hexal AG,</t>
  </si>
  <si>
    <t>Hexal AG</t>
  </si>
  <si>
    <t>II-16789/16.02.2012</t>
  </si>
  <si>
    <t>SULFASALAZIN EN Gastro resistant tablet 500mg 50</t>
  </si>
  <si>
    <t>KRKA, d.d.</t>
  </si>
  <si>
    <t xml:space="preserve">KRKA, d.d. </t>
  </si>
  <si>
    <t>II-0589/17.09.2007</t>
  </si>
  <si>
    <t>Kreon 25 000 Gastro resistant capsule, hard 300mg 20</t>
  </si>
  <si>
    <t>Mylan Healthcare GmbH,</t>
  </si>
  <si>
    <t>Abbott Products GmbH</t>
  </si>
  <si>
    <t>II-0461/20.08.2007</t>
  </si>
  <si>
    <t>Actrapid Penfill Solution for injection 100 IU/ml - 3 mlIU 5 cartridges</t>
  </si>
  <si>
    <t xml:space="preserve">Novo Nordisk A/S </t>
  </si>
  <si>
    <t xml:space="preserve"> EU/1/02/230 </t>
  </si>
  <si>
    <t>Insulatard Penfill Suspension for injection 100 IU/ml - 3 mlIU 5 cartridges</t>
  </si>
  <si>
    <t>EU/1/02/233</t>
  </si>
  <si>
    <t>MILGAMMA N, Solution for injection, 2 ml, -, Pack: 5</t>
  </si>
  <si>
    <t>Woerwag Pharma GmbH &amp; Co.KG</t>
  </si>
  <si>
    <t>II-12859/05.04.2011</t>
  </si>
  <si>
    <t>Vitamin C Solution for injection 100 mg/ml - 5 ml 10</t>
  </si>
  <si>
    <t>ІІ-2757/05.08.2008г.</t>
  </si>
  <si>
    <t>Calcium Gluconicum Solution for injection 8,94mg /ml-10 mlmg 50</t>
  </si>
  <si>
    <t>II-13451/27.05.2011</t>
  </si>
  <si>
    <t>Cormagnesin 400 Solution for injection 4095 mg/10 mlmg 10</t>
  </si>
  <si>
    <t>II-17148/14.03.2012</t>
  </si>
  <si>
    <t>Transmetil Powder and solvent for solution for injection 500mg 5</t>
  </si>
  <si>
    <t xml:space="preserve">Mylan Healthcare GmbH, </t>
  </si>
  <si>
    <t>'FAMAR L' AIGLE, Франция; Hospira S.p.A. Италия</t>
  </si>
  <si>
    <t>II-12895/06.04.2011</t>
  </si>
  <si>
    <t>Heparinum WZF Solution for injection 5000IU/ml - 5mlIU 10</t>
  </si>
  <si>
    <t xml:space="preserve">Warsaw Pharmaceutical Works </t>
  </si>
  <si>
    <t>II-17302/22.03.2012</t>
  </si>
  <si>
    <t>ACETYSAL CARDIO, Gastro resistant tablet, 100 mg, -, Pack: 30</t>
  </si>
  <si>
    <t>Actavis Group PTC ehf,</t>
  </si>
  <si>
    <t xml:space="preserve">Actavis Limited </t>
  </si>
  <si>
    <t>II-14857/15.09.2011</t>
  </si>
  <si>
    <t>Actilyse Powder and solvent for solution for injection 50mg x 1</t>
  </si>
  <si>
    <t xml:space="preserve">Boehringer Ingelheim International GmbH. </t>
  </si>
  <si>
    <t xml:space="preserve">Delpharm Reims, France; Boehringer Ingelheim Ellas AE, </t>
  </si>
  <si>
    <t>II-2317/18.06.2008</t>
  </si>
  <si>
    <t>Arixtra Solution for injection 2,5 mg/0,5 ml 10 pre-filled syringe (glass) with an automatic safety system</t>
  </si>
  <si>
    <t xml:space="preserve">Aspen Pharma Trading Limited </t>
  </si>
  <si>
    <t>Aspen Notre Dame de Bondeville</t>
  </si>
  <si>
    <t>EU/1/02/206</t>
  </si>
  <si>
    <t>Xarelto Film coated tablet 20mg 28</t>
  </si>
  <si>
    <t xml:space="preserve">Bayer Pharma AG, </t>
  </si>
  <si>
    <t xml:space="preserve">Bayer Pharma AG, 51368 Leverkusen </t>
  </si>
  <si>
    <t>EU/1/08/472/001-0008</t>
  </si>
  <si>
    <t>Konakion MM Solution for injection 10mg 5</t>
  </si>
  <si>
    <t>РОШ БЪЛГАРИЯ ЕООД</t>
  </si>
  <si>
    <t>II-13312/17.05.2011</t>
  </si>
  <si>
    <t>NovoSeven Powder and solvent for solution for injection 2 mg (100KIU) 1 vial + 1 vial</t>
  </si>
  <si>
    <t>EU/1/96/006</t>
  </si>
  <si>
    <t>Dicynone, Solution for injection, 250 mg/2 ml, -, Pack: 4</t>
  </si>
  <si>
    <t>OM LABJ</t>
  </si>
  <si>
    <t>II-3981/19.01.2009</t>
  </si>
  <si>
    <t>IDAFER Solution for injection 20 mg/ml - 5 ml 5</t>
  </si>
  <si>
    <t>Фармалог ЕООД</t>
  </si>
  <si>
    <t>Vifor Franse SA</t>
  </si>
  <si>
    <t>II-16927/29.02.2012</t>
  </si>
  <si>
    <t>Vitamin B12 Solution for injection 1 mg/ml - 1 ml 10</t>
  </si>
  <si>
    <t>II-2686/01.08.2008</t>
  </si>
  <si>
    <t>Aranesp solution for injection in pre-filled syringe with needle guard 20mcg/0,5 ml 1</t>
  </si>
  <si>
    <t xml:space="preserve">Amgen Europe B.V., </t>
  </si>
  <si>
    <t>Amgen Europe B.V.,</t>
  </si>
  <si>
    <t>EU/1/01/185</t>
  </si>
  <si>
    <t>Aranesp solution for injection in pre-filled syringe with needle guard 40mcg/0,4 ml 1</t>
  </si>
  <si>
    <t>Mircera Solution for injection 75 µg/0,3 ml 1 pre-filled syringe</t>
  </si>
  <si>
    <t>Roche Registration Limited</t>
  </si>
  <si>
    <t>Mircera Solution for injection 50 µg/0,3 ml 1 pre-filled syringe</t>
  </si>
  <si>
    <t>EU/1/07/400/010</t>
  </si>
  <si>
    <t>Digoxin Sopharma Solution for injection/infusion 0.25 mg/ml - 2mlmg 10</t>
  </si>
  <si>
    <t>II-5323/02.07.2009</t>
  </si>
  <si>
    <t>Digoxin-Richter Tablet 0.25mg 50</t>
  </si>
  <si>
    <t>II-3281/28.10.2008</t>
  </si>
  <si>
    <t>RYTMOCARD, Solution for injection, 35 mg/10 ml -10 ml, -, Pack: 50</t>
  </si>
  <si>
    <t>ІІ-5836/17.09.2009</t>
  </si>
  <si>
    <t>Amiodarone Sopharma Tablet 200mg 30</t>
  </si>
  <si>
    <t>II-1183/07.12.2007</t>
  </si>
  <si>
    <t>DOPAMIN WZF Concentrate for solution for infusion 40 mg/ml - 5 mlmg 10</t>
  </si>
  <si>
    <t>II-4474/16.03.2009</t>
  </si>
  <si>
    <t>Adrenaline Sopharma Solution for injection 1mg/ml - 1mlmg 10</t>
  </si>
  <si>
    <t>II-2030/03.05.2008</t>
  </si>
  <si>
    <t>ISOKET Oromucosal spray, solution 1.25 mg/dose - 300 doses 1</t>
  </si>
  <si>
    <t>UCB Pharma</t>
  </si>
  <si>
    <t>AESICA Pharmaceuticals GmbH,</t>
  </si>
  <si>
    <t>II-13453/27.05.2011</t>
  </si>
  <si>
    <t>Chlophazolin Solution for injection 0.15mg 10</t>
  </si>
  <si>
    <t>II-15798/10.11.2011</t>
  </si>
  <si>
    <t>Chlophazolin Tablet 0.15mg 50</t>
  </si>
  <si>
    <t>II-15749/10.11.2011</t>
  </si>
  <si>
    <t>MOXOGAMMA 0,4 MG Film coated tablet 0.4mg 30</t>
  </si>
  <si>
    <t>II-11104/29.10.2010</t>
  </si>
  <si>
    <t>DEHYDRAZID Tablet 25mg 30</t>
  </si>
  <si>
    <t>'II-28513/10.02.2015</t>
  </si>
  <si>
    <t>Furosemide Sopharma Solution for injection 10 mg/ml - 2 mlmg 10</t>
  </si>
  <si>
    <t>II-17807/09.05.20012</t>
  </si>
  <si>
    <t>TRIFAS Solution for injection 10 mg/2 mlmg 5</t>
  </si>
  <si>
    <t>Menarini International Operations Luxembourg S.A.</t>
  </si>
  <si>
    <t>BERLIN-CHEMIE AG</t>
  </si>
  <si>
    <t>II-1706/13.03.2008</t>
  </si>
  <si>
    <t>SERMION Film coated tablet 30mg 30</t>
  </si>
  <si>
    <t>Pfizer Enterprises SARL</t>
  </si>
  <si>
    <t xml:space="preserve">Pfizer Italia S.r.l., </t>
  </si>
  <si>
    <t>II-4085/29.01.209</t>
  </si>
  <si>
    <t>METOCOR Solution for injection 1 mg/ml - 5 mlmg 10</t>
  </si>
  <si>
    <t>АДИФАРМ ЕАД</t>
  </si>
  <si>
    <t>II-27404/24.10.2014</t>
  </si>
  <si>
    <t>Isocor Solution for injection/infusion 2.5 mg/ml - 2 ml 10</t>
  </si>
  <si>
    <t>II-4097/29.01.2009</t>
  </si>
  <si>
    <t>FIBRANOR Capsule, hard 200mg 30</t>
  </si>
  <si>
    <t>Тева Фармасютикълс България ЕООД</t>
  </si>
  <si>
    <t>II-10084/24.06.2010</t>
  </si>
  <si>
    <t>Deflamol, Ointment, 350 IU/400 IU/g – 18g, -, Pack: 1</t>
  </si>
  <si>
    <t>II-28322/03.02.2015</t>
  </si>
  <si>
    <t>LIDOCAIN, spray, 10% - 38, -, Pack: 1</t>
  </si>
  <si>
    <t xml:space="preserve">EGIS Pharmaceuticals PLC, </t>
  </si>
  <si>
    <t>EGIS Pharmaceuticals PLC,</t>
  </si>
  <si>
    <t>II-27988/22.12.2014</t>
  </si>
  <si>
    <t>Tarchomin Pharmaceutical Works 'Polfa' S.A.</t>
  </si>
  <si>
    <t xml:space="preserve">Tarchomin Pharmaceutical Works 'Polfa' S.A. </t>
  </si>
  <si>
    <t>II-4984/25.05.2009</t>
  </si>
  <si>
    <t>Bactroban, nasal ointment, 2% - 3 g, -, Pack: 1</t>
  </si>
  <si>
    <t xml:space="preserve">ГлаксоСмит Клайн ЕООД, </t>
  </si>
  <si>
    <t>Glaxo Operations UK Limited (Glaxo Welcome Operations)</t>
  </si>
  <si>
    <t>II 14462/16.08.2011</t>
  </si>
  <si>
    <t>Jodaderm VT, Cutaneous solution, 10 %  - 100 ml, -, Pack: 1</t>
  </si>
  <si>
    <t>Вета Фарм  АД</t>
  </si>
  <si>
    <t>II-23876/25.10.2013</t>
  </si>
  <si>
    <t>Solutio Iodi Spirituosa 5 per cent, Cutaneous solution, 1000 ml, -, Pack: 1</t>
  </si>
  <si>
    <t>II-6294/24.11.2009</t>
  </si>
  <si>
    <t>Hydrogenii Peroxidatum, Cutaneous solution, 3% W/W  - 600 ml, -, Pack: 1</t>
  </si>
  <si>
    <t>II-6670/19.01.2010</t>
  </si>
  <si>
    <t>Spiritus Aethylicus  70% V/V, Cutaneous solution, 1000 ml, -, Pack: 1</t>
  </si>
  <si>
    <t>II-43812/10.03.209</t>
  </si>
  <si>
    <t>Spiritus Aethylicus  95% V/V, Cutaneous solution, 1000 ml, -, Pack: 1</t>
  </si>
  <si>
    <t>II-4383/10.03.209</t>
  </si>
  <si>
    <t>Methergin, Solution for injection, 0,2 mg/ml - 1 ml, -, Pack: 100</t>
  </si>
  <si>
    <t>Novartis Pharma GmbH,</t>
  </si>
  <si>
    <t>II-5666/07.09.2009</t>
  </si>
  <si>
    <t>Prostin 15 M Solution for injection 0.25 mg/ml - 1 ml 1</t>
  </si>
  <si>
    <t>PFIZER EUROPE MA EEIG</t>
  </si>
  <si>
    <t>Pfizer Manufacturing Belgium N.V./S.A.</t>
  </si>
  <si>
    <t>II-13750/20.06.2011</t>
  </si>
  <si>
    <t>CATHEJELL WITH LIDOCAIN urethral gel 12,5 g x 25 Urethral gel 0.25g Lidocaine 25</t>
  </si>
  <si>
    <t>Montavit Ges.m.b.H</t>
  </si>
  <si>
    <t>Montavit Ges.m.b.H.</t>
  </si>
  <si>
    <t>II-16882/28.02.2012</t>
  </si>
  <si>
    <t>II-13309/16.05.2011</t>
  </si>
  <si>
    <t>Flosteron Suspension for injection 7 mg/ml - 1 mlmg 5</t>
  </si>
  <si>
    <t>II-13757/07.07.2006</t>
  </si>
  <si>
    <t>Dexamethasone Sopharma Solution for injection 4 mg/ml - 1 ml 10</t>
  </si>
  <si>
    <t>II-7031/25.02.2010</t>
  </si>
  <si>
    <t>Methylprednisolon Sopharma Powder and solvent for solution for injection 6.31mg 10</t>
  </si>
  <si>
    <t>ІІ-18255/11.06.2012</t>
  </si>
  <si>
    <t>Methylprednisolon Sopharma Powder and solvent for solution for injection 250mg 5</t>
  </si>
  <si>
    <t>II-18259/11.06.2012</t>
  </si>
  <si>
    <t>Methylprednisolon Sopharma Powder and solvent for solution for injection 40mg 10</t>
  </si>
  <si>
    <t>II-18257/11.06.2012</t>
  </si>
  <si>
    <t>Methylprednisolon Cortico, Tablet, 4, mg, Pack: 20</t>
  </si>
  <si>
    <t>Антибиотик Разград</t>
  </si>
  <si>
    <t xml:space="preserve">Балканфарма  Дупница АД, </t>
  </si>
  <si>
    <t>II-14417/12.08.2011</t>
  </si>
  <si>
    <t>Prednisolon Cortico, Tablet, 5, mg, Pack: 20</t>
  </si>
  <si>
    <t>АНТИБИОТИК РАЗГРАД АД</t>
  </si>
  <si>
    <t>'АНТИБИОТИК РАЗГРАД АД</t>
  </si>
  <si>
    <t>II-13895/05.07.2011</t>
  </si>
  <si>
    <t>GlucaGen HypoKit Powder and solvent for solution for injection 1mg 1 pre-filled syringe</t>
  </si>
  <si>
    <t>II-0006/05.06.2007</t>
  </si>
  <si>
    <t>Mimpara Tablet 30mg 28</t>
  </si>
  <si>
    <t>EU/1/04/292/002</t>
  </si>
  <si>
    <t>Tygacil Powder for solution for infusion 50mg/5mlmg 10</t>
  </si>
  <si>
    <t xml:space="preserve">Pfizer Limited
</t>
  </si>
  <si>
    <t>Pfizer Limited</t>
  </si>
  <si>
    <t>PFIZER EUROPE MA EEIG,</t>
  </si>
  <si>
    <t>II-2034/07.05.2008</t>
  </si>
  <si>
    <t>CEFAZOLIN ACTAVIS Powder for solution for injection 1000mg 10</t>
  </si>
  <si>
    <t xml:space="preserve">Актавис ЕАД </t>
  </si>
  <si>
    <t xml:space="preserve">Балканфарма Разград АД, </t>
  </si>
  <si>
    <t>CEFAZOLIN ACTAVIS Powder for solution for injection 2000mg 10</t>
  </si>
  <si>
    <t>II-1618/20.12.2011</t>
  </si>
  <si>
    <t>AXETINE Powder for solution for injection/infusion 750mg 10</t>
  </si>
  <si>
    <t>Medochemie Ltd.</t>
  </si>
  <si>
    <t>Cefuroxime ABR Powder for solution for injection 1500mg 5</t>
  </si>
  <si>
    <t>II-9730/31.05.2010</t>
  </si>
  <si>
    <t>Axetine, Film coated tablet, 500 mg, -, Pack: 10</t>
  </si>
  <si>
    <t>II-14244/02.08.2011</t>
  </si>
  <si>
    <t>CEFTAZIM Powder for solution for injection 1000mg 5</t>
  </si>
  <si>
    <t>Балканфарма Разград АД,</t>
  </si>
  <si>
    <t>II-20689/07.01.2013</t>
  </si>
  <si>
    <t>MEDAXONE Powder for solution for injection 1g 100</t>
  </si>
  <si>
    <t>MEDAXONE Powder for solution for injection 2g 50</t>
  </si>
  <si>
    <t>II-22239/17.05.2013</t>
  </si>
  <si>
    <t>IMECITIN Powder for solution for infusion 500 mg/ 500 mg - 20 ml 1</t>
  </si>
  <si>
    <t>Actavis Group PTC ehf</t>
  </si>
  <si>
    <t>ІІ - 27898/11.12.2014</t>
  </si>
  <si>
    <t>Biseptol Concentrate for solution for infusion 80mg/ml + 16mg/ml – 5mlmg 10</t>
  </si>
  <si>
    <t>'II-29394/21.05.2015</t>
  </si>
  <si>
    <t>BISEPTOL 480, Tablet, 480 mg, -, Pack: 20</t>
  </si>
  <si>
    <t>II -16026 / 01.03.2007</t>
  </si>
  <si>
    <t>Azatril, Film coated tablet, 500 mg, -, Pack: 3</t>
  </si>
  <si>
    <t>II-20049/07.11.2012</t>
  </si>
  <si>
    <t>CLINDAMYCIN - MIP Solution for injection 150 mg/ml - 4 mlmg 5</t>
  </si>
  <si>
    <t>Chephaasar Chem -pharm</t>
  </si>
  <si>
    <t>II-10683/08.09.2010</t>
  </si>
  <si>
    <t>Clindamycin ABR 300 mg Capsule, hard 300mg 16</t>
  </si>
  <si>
    <t>II -23361/27.03.2014</t>
  </si>
  <si>
    <t>TOBRAMYCIN ACTAVIS Solution for injection 80 mg/2 mlmg 5</t>
  </si>
  <si>
    <t>II-0326/25.07.2007</t>
  </si>
  <si>
    <t>GENTAMICIN SOPHARMA Solution for injection 40 mg/ml- 2 mlmg 10</t>
  </si>
  <si>
    <t>II-2528/18.07.2008</t>
  </si>
  <si>
    <t>Amikacin Sopharma Solution for injection/infusion 250 mg/ml - 2 mlmg 10</t>
  </si>
  <si>
    <t>Ciproflav Concentrate for solution for infusion 10 mg/ml -10 mlmg 10</t>
  </si>
  <si>
    <t>II -15769/11.11.2011</t>
  </si>
  <si>
    <t>Ciprofloxacin Actavis Film coated tablet 500mg 10</t>
  </si>
  <si>
    <t>Актавис ЕАД</t>
  </si>
  <si>
    <t>II-11651/22.12.2010</t>
  </si>
  <si>
    <t>LEVOXA Solution for infusion 5 mg/ml - 100 ml 5</t>
  </si>
  <si>
    <t>'II -20171/20.11.2012</t>
  </si>
  <si>
    <t>LEVOXA, Film coated tablet, 500 mg, -, Pack: 7</t>
  </si>
  <si>
    <t>Actavis hf.</t>
  </si>
  <si>
    <t>ІІ - 28512/20.02.2015</t>
  </si>
  <si>
    <t>VANCOMYCIN-MIP 1000 MG Powder for solution for infusion 1000mg 5</t>
  </si>
  <si>
    <t>MIP Pharma GmbH</t>
  </si>
  <si>
    <t>Cephaasar Chm- Pharm</t>
  </si>
  <si>
    <t>II-17354/30.03.2012</t>
  </si>
  <si>
    <t>VANCOMYCIN-MIP 500 MG Powder for solution for infusion 500mg 5</t>
  </si>
  <si>
    <t>II-17355/30.03.2012</t>
  </si>
  <si>
    <t>Linezolid Polpharma Solution for infusion 2 mg/ml - 300 mlmg 10</t>
  </si>
  <si>
    <t>II-31374/05.11.2015</t>
  </si>
  <si>
    <t>Medoflucon, Capsules, 200 mg, -, Pack: 1</t>
  </si>
  <si>
    <t>II-15644/07.11.2011</t>
  </si>
  <si>
    <t>FUNGOLON Solution for infusion 2 mg/ml - 100 mlmg 5</t>
  </si>
  <si>
    <t>II-27142 /24.09.2014</t>
  </si>
  <si>
    <t>VFEND Powder for solution for infusion 200mg 1</t>
  </si>
  <si>
    <t>TUBOCIN Capsule, hard 300mg 100</t>
  </si>
  <si>
    <t>II-6553/21.12.2009</t>
  </si>
  <si>
    <t>ISONID Tablet 100mg 100</t>
  </si>
  <si>
    <t>"ФЗ Милве" АД</t>
  </si>
  <si>
    <t xml:space="preserve">ІІ-0328/25.07.2007 </t>
  </si>
  <si>
    <t>PYRAZINAMIDE KRKA Tablet 500mg 100</t>
  </si>
  <si>
    <t>II-13994/13.11.2011</t>
  </si>
  <si>
    <t>ETHAMBUTOL-MILVE Tablet 250mg 50</t>
  </si>
  <si>
    <t>'II-0045/20.06.2007</t>
  </si>
  <si>
    <t>Ewopharma International s.r.o.,</t>
  </si>
  <si>
    <t>ІІ-12808/04.04.2011</t>
  </si>
  <si>
    <t>SNAKE VENOM ANTISERUM BUL BIO, Solution for injection, 100 AE/amp., mg, Pack: 1</t>
  </si>
  <si>
    <t>II-16203/20.11.2011</t>
  </si>
  <si>
    <t>IMMUNOVENIN-INTACT 5% IgG Solution for infusion 50 mg/ml - 5 mlmg 10</t>
  </si>
  <si>
    <t>БУЛ БИО - НЦЗПБ ЕООД</t>
  </si>
  <si>
    <t>II-16282/03.01.2012</t>
  </si>
  <si>
    <t>J06BB02</t>
  </si>
  <si>
    <t>Tetanus antitoxin for human use</t>
  </si>
  <si>
    <t>разтвор за инж. 1500 IU</t>
  </si>
  <si>
    <t>Antitetanus serum Bul Bio, Solution for injection, amp, 1500 IU - 1 dose, IU, Pack: 1</t>
  </si>
  <si>
    <t>II-1488419.09.2011</t>
  </si>
  <si>
    <t>TETATOX, Suspension for injection, 0,5 ml (1 dose), -, Pack: 10</t>
  </si>
  <si>
    <t>II-14884/19.09.2011</t>
  </si>
  <si>
    <t>NAKLOFEN DUO, modified-release capsules, 75 mg, -, Pack: 20</t>
  </si>
  <si>
    <t>II-3322/31.10.2008</t>
  </si>
  <si>
    <t>AFLAMIL, Film coated tablet, 100, mg, Pack: 20</t>
  </si>
  <si>
    <t>II-12511/16.03.2011</t>
  </si>
  <si>
    <t>M01AE01</t>
  </si>
  <si>
    <t>Ibuprofen</t>
  </si>
  <si>
    <t>орална суспензия 20 мг / мл - 100 мл</t>
  </si>
  <si>
    <t>Syafen, Oral suspension, 100 mg/5ml - 120 ml, -, Pack: 1</t>
  </si>
  <si>
    <t>ІІ-28019/23.12.2011</t>
  </si>
  <si>
    <t>Dexketoprofen Rompharm Solution for injection 50 mg/2 mlmg 5</t>
  </si>
  <si>
    <t>'SC ROMPHARM COMPANY SRL</t>
  </si>
  <si>
    <t xml:space="preserve"> II-26911/28.08.2014</t>
  </si>
  <si>
    <t>Dexofen ®25, Film coated tablet, 25 mg, -, Pack: 10</t>
  </si>
  <si>
    <t>Menarini International Operations Luxembourg S.A.,</t>
  </si>
  <si>
    <t>II-14444/12.08.2011</t>
  </si>
  <si>
    <t>LYSTHENON Solution for injection 10 mg/ml - 5 mlmg 5</t>
  </si>
  <si>
    <t>Nikomed Austriq</t>
  </si>
  <si>
    <t>II-0971/01.11.2007</t>
  </si>
  <si>
    <t>Tracrium Solution for injection 10 mg/ ml - 2.5 ml 5</t>
  </si>
  <si>
    <t>Glaxo Group Ltd</t>
  </si>
  <si>
    <t>GlaxoSmithKline Pharmaceuticals S.A.</t>
  </si>
  <si>
    <t>II-6493/16.12.2009г.</t>
  </si>
  <si>
    <t>ARDUAN Powder and solvent for solution for injection 4mg 25 fl. powder + 25 amp. x 2 ml solvent</t>
  </si>
  <si>
    <t>II-1138/03.012.2007</t>
  </si>
  <si>
    <t>M03AC09</t>
  </si>
  <si>
    <t>Rocuronium bromide</t>
  </si>
  <si>
    <t>разтвор за инж. 100 мг</t>
  </si>
  <si>
    <t>Esmeron Solution for injection 10 mg/ml-5 mlmg 10</t>
  </si>
  <si>
    <t>ORGANON LTD</t>
  </si>
  <si>
    <t>II-4721/ 24.04.2009 </t>
  </si>
  <si>
    <t>Sevorane Inhalation vapour, liquid 250ml 1</t>
  </si>
  <si>
    <t xml:space="preserve">AbVie Limited </t>
  </si>
  <si>
    <t xml:space="preserve">Aesica Queenborough Limited, </t>
  </si>
  <si>
    <t>II-16652/03.02.2012</t>
  </si>
  <si>
    <t>FENTANYL RICHTER Solution for injection 0,05 mg/ml - 5 ml 50</t>
  </si>
  <si>
    <t>II-37296/06.04.2017</t>
  </si>
  <si>
    <t>CALYPSOL Solution for injection 50 mg/ml - 10 ml 5</t>
  </si>
  <si>
    <t>II-16144/15.12.2011</t>
  </si>
  <si>
    <t>Marcaine Spinal Solution for injection 5 mg/ml -  4 ml 5 ampoules</t>
  </si>
  <si>
    <t>Astra Zeneca AB</t>
  </si>
  <si>
    <t>Lidocaine Sopharma Solution for injection 10mg/ml-10mlmg 50</t>
  </si>
  <si>
    <t>II-1807/26.03.2008</t>
  </si>
  <si>
    <t>Lidocaine Sopharma Solution for injection 20mg/ml-10mlmg 50</t>
  </si>
  <si>
    <t>II-1808/26.03.2008</t>
  </si>
  <si>
    <t>N02AA01</t>
  </si>
  <si>
    <t>Morphine</t>
  </si>
  <si>
    <t>разтвор за инж. 20 мг-2мл</t>
  </si>
  <si>
    <t>MORPHINE SOPHARMA, Solution for injection, 20 mg/ml - 1 ml, -, Pack: 10</t>
  </si>
  <si>
    <t>II-17322/19.03.2012</t>
  </si>
  <si>
    <t>Oxycodone Actavis Prolonged release tablet 10mg 50</t>
  </si>
  <si>
    <t>II-25931/25.06.2014</t>
  </si>
  <si>
    <t>Oxycodone Actavis Prolonged release tablet 20mg 50</t>
  </si>
  <si>
    <t>'II-25933/05.06.2014</t>
  </si>
  <si>
    <t>N02AB02</t>
  </si>
  <si>
    <t>Pethidine</t>
  </si>
  <si>
    <t>разтвор за инж. 5 %/2 мл</t>
  </si>
  <si>
    <t>LYDOL Solution for injection 50 mg/ml- 2 mlmg 10</t>
  </si>
  <si>
    <t>EU/1/09/569/01-060</t>
  </si>
  <si>
    <t>капсули 50 мг  х 20</t>
  </si>
  <si>
    <t>Tramalgin Capsule, hard 50mg 20</t>
  </si>
  <si>
    <t>Унифарм АД</t>
  </si>
  <si>
    <t>II-5160/08.06.2009</t>
  </si>
  <si>
    <t>TRAMALGIN Solution for injection 50 mg/ml-2 ml 10</t>
  </si>
  <si>
    <t>II-9728/31.05.2010</t>
  </si>
  <si>
    <t>Paratramol Film coated tablet 37,5 mg/ 325 mgmg 10</t>
  </si>
  <si>
    <t>разтвор 500 мг/мл перорални капки 20 мл</t>
  </si>
  <si>
    <t>Analgin, Oral drops, solution, 500 mg/ml -20 ml, -, Pack: 1</t>
  </si>
  <si>
    <t>II - 20750/10.01.2013</t>
  </si>
  <si>
    <t>ANALGIN, Tablet, 500 mg, -, Pack: 20</t>
  </si>
  <si>
    <t>II-15591/01.11.2011</t>
  </si>
  <si>
    <t>сироп 120 мг/5 мл 100 мл</t>
  </si>
  <si>
    <t>PARACETAMOL SOPHARMA, Syrup, 120 mg/5 ml - 125 ml, -, Pack: 1</t>
  </si>
  <si>
    <t>II-16237/21.12.2011</t>
  </si>
  <si>
    <t>N03AA02</t>
  </si>
  <si>
    <t>Phenobarbital</t>
  </si>
  <si>
    <t>разтвор за инж. 10 % / 2 мл</t>
  </si>
  <si>
    <t>PHENOBARBITAL SOPHARMA Solution for injection 100 mg/ml- 2 ml 10</t>
  </si>
  <si>
    <t xml:space="preserve">II-1304/20.12.2007   </t>
  </si>
  <si>
    <t>N04BB01</t>
  </si>
  <si>
    <t>Amantadine</t>
  </si>
  <si>
    <t>разтвор за инф.  0,4 мг/мл 500 мл</t>
  </si>
  <si>
    <t>PK-Merz Solution for infusion 0,4 mg/ml - 500 ml 1</t>
  </si>
  <si>
    <t>Merz Pharmaceuticals GmbH</t>
  </si>
  <si>
    <t xml:space="preserve">Merz Pharma GmbH  &amp; Co. KGaA </t>
  </si>
  <si>
    <t>II-1337/27.12.2007</t>
  </si>
  <si>
    <t>N05AA01</t>
  </si>
  <si>
    <t>Chlorpromazine</t>
  </si>
  <si>
    <t>разтвор за инж. 50 мг / 2 мл</t>
  </si>
  <si>
    <t>CHLORPROMAZINE SOPHARMA Solution for injection 25 mg/ml-2 ml 10</t>
  </si>
  <si>
    <t>II-12385/07.03.2011</t>
  </si>
  <si>
    <t>N05AD01</t>
  </si>
  <si>
    <t>Haloperidol</t>
  </si>
  <si>
    <t>разтвор за инж. 5 мг в 1 мл амп.</t>
  </si>
  <si>
    <t>HALOPERIDOL SOPHARMA Solution for injection 5mg/ml - 1 ml 10</t>
  </si>
  <si>
    <t>II-19107/03.08.2012</t>
  </si>
  <si>
    <t>N05BA01</t>
  </si>
  <si>
    <t>Diazepam</t>
  </si>
  <si>
    <t>разтвор за инж. 5 мг/мл-2мл</t>
  </si>
  <si>
    <t>DIAZEPAM SOPHARMA Solution for injection 5 mg/ml - 2 ml 10</t>
  </si>
  <si>
    <t>II-4306/26.02.2009</t>
  </si>
  <si>
    <t>Nootropil Solution for injection 3000mg/15 ml 12</t>
  </si>
  <si>
    <t>UCB PHARMA S. A</t>
  </si>
  <si>
    <t>II- 14996/06.09.2011</t>
  </si>
  <si>
    <t>Ferrer International S.A.,</t>
  </si>
  <si>
    <t>Ferrer International S.A.</t>
  </si>
  <si>
    <t>II-15289/13.10.2011</t>
  </si>
  <si>
    <t>VICETIN Solution for infusion 5 mg/ml-2 ml 10</t>
  </si>
  <si>
    <t>II-9150/25.03.2010</t>
  </si>
  <si>
    <t>CAVINTON FORTE Tablet 10mg 90</t>
  </si>
  <si>
    <t>II-18479/27.06.2012</t>
  </si>
  <si>
    <t>N07AA00</t>
  </si>
  <si>
    <t>Galantamine</t>
  </si>
  <si>
    <t>разтвор за инж. 1 % в 1 мл амп.</t>
  </si>
  <si>
    <t>NIVALIN Solution for injection 10 mg/ml - 1 ml 10</t>
  </si>
  <si>
    <t>II-4215/12.02.2009</t>
  </si>
  <si>
    <t>SALBUTAMOL INHALER Pressurised inhalation, suspension 100 mcg/metered actuation - 200 dosesmg 1</t>
  </si>
  <si>
    <t xml:space="preserve">Glaxo Wellcome Production, </t>
  </si>
  <si>
    <t>II- 6771/02.02.2010</t>
  </si>
  <si>
    <t>R03BA02</t>
  </si>
  <si>
    <t>Budesonide</t>
  </si>
  <si>
    <t>суспензия за небулизация 0.25 мг/мл 2мл оп. Х 30 или 40</t>
  </si>
  <si>
    <t>Pulmicort, Nebuliser suspension, 0.25 mg/ml-2 ml, -, Pack: 30</t>
  </si>
  <si>
    <t>ASTRAZENECA AB</t>
  </si>
  <si>
    <t>II-3648/01.012.208</t>
  </si>
  <si>
    <t>R03CA02</t>
  </si>
  <si>
    <t>Ephedrine</t>
  </si>
  <si>
    <t>разтвор за инж. 50 мг/мл 1 мл</t>
  </si>
  <si>
    <t>EPHEDRINE SOPHARMA, Solution for injection, 50mg/ml-1 ml, -, Pack: 10</t>
  </si>
  <si>
    <t>II-1628/26.02.2008</t>
  </si>
  <si>
    <t>VENTOLIN SOLUTION, Nebuliser solution, 5 mg/ml - 20 ml, -, Pack: 1</t>
  </si>
  <si>
    <t>ГлаксоСмитКлайн ЕООД</t>
  </si>
  <si>
    <t xml:space="preserve">Glaxo Operations UK Ltd., </t>
  </si>
  <si>
    <t xml:space="preserve">ІІ-16618 / 02.02.2012 </t>
  </si>
  <si>
    <t>SALBUTAMOL SOPHARMA, syr., 2 mg/5 ml - 125 ml, -, Pack: 1</t>
  </si>
  <si>
    <t>II-14423/12.08.2011</t>
  </si>
  <si>
    <t>таблети 2 мг х 30</t>
  </si>
  <si>
    <t>Salbutamol WZF, Tablet, 2 mg, -, Pack: 30</t>
  </si>
  <si>
    <t>II-13123/02.05.2011</t>
  </si>
  <si>
    <t>R03DA05</t>
  </si>
  <si>
    <t>Aminophylline</t>
  </si>
  <si>
    <t>разтвор за инж. 240 мг в 10 мл амп.;</t>
  </si>
  <si>
    <t>Sophafyllin Solution for injection 24 mg/ml - 10 mlmg 50</t>
  </si>
  <si>
    <t>II-16124/14.12.2011</t>
  </si>
  <si>
    <t>разтвор за инж. 2 мг/2 мл</t>
  </si>
  <si>
    <t>Bromhexin Sopharma Solution for injection 2 mg/ml - 2 mlmg 10</t>
  </si>
  <si>
    <t xml:space="preserve">II-1945/17.04.2008     </t>
  </si>
  <si>
    <t>сир 4 мг/ 5мл 125 мл</t>
  </si>
  <si>
    <t>Bromhexine Sopharma Syrup 4 mg/5 ml - 125 mlmg 1</t>
  </si>
  <si>
    <t>II-16081/08.12.2011</t>
  </si>
  <si>
    <t>Bromhexine Sopharma Tablet 8 mgmg 20</t>
  </si>
  <si>
    <t>II-4262/11.02.2009</t>
  </si>
  <si>
    <t>AMBIXOL, Syrup, 15 mg/5 ml - 100 ml, -, Pack: 1</t>
  </si>
  <si>
    <t>II-16082/08.12.2011</t>
  </si>
  <si>
    <t>II-2630/29.07.2008</t>
  </si>
  <si>
    <t>Novartis Consumer Health GmbH</t>
  </si>
  <si>
    <t>II-0304/25.07.2007</t>
  </si>
  <si>
    <t>II-5155/08.06.2009   </t>
  </si>
  <si>
    <t>Sinecod, Prolonged release tablet, 50 mg, -, Pack: 10</t>
  </si>
  <si>
    <t>II-5152/08.06.2009   </t>
  </si>
  <si>
    <t>R05DB20</t>
  </si>
  <si>
    <t>Ephedrine/Glaucine combination</t>
  </si>
  <si>
    <t>сироп 125 мл</t>
  </si>
  <si>
    <t>Broncholytin, Syrup, 5,75 mg/4,6 mg/ ml – 125 g, -, Pack: 1</t>
  </si>
  <si>
    <t>R06AC03</t>
  </si>
  <si>
    <t>Chloropyramine</t>
  </si>
  <si>
    <t>разтвор за инж. 20 мг/2 мл</t>
  </si>
  <si>
    <t>Allergosan Solution for injection 10 mg/ ml - 2 mlmg 10</t>
  </si>
  <si>
    <t>II-2974/16.09.2008</t>
  </si>
  <si>
    <t>R06AD02</t>
  </si>
  <si>
    <t>Promethazine</t>
  </si>
  <si>
    <t>разтвор за инж. 25 мг/мл 1 мл</t>
  </si>
  <si>
    <t>ANTIALLERSIN Solution for injection 25 mg/ml - 2 ml 10</t>
  </si>
  <si>
    <t>II-6279/23.11.2009</t>
  </si>
  <si>
    <t>Xyzal Oral drops, solution 5 mg/ml - 20 mlmg 1</t>
  </si>
  <si>
    <t>UCB GmbH, Alfred-Nobel-Str.</t>
  </si>
  <si>
    <t>II-3980/19.01.2009</t>
  </si>
  <si>
    <t>TOBRIN, drops eye, solution, 3% - 5 ml, -, Pack: 1</t>
  </si>
  <si>
    <t>Naloxon WZF Solution for injection 0,4mg/mlampoules x 1 ml 10</t>
  </si>
  <si>
    <t>II-92717/04.08.2008</t>
  </si>
  <si>
    <t>STERILIZED WATER FOR INJECTIONS, solvent for soluition for injection, 10 ml, -, Pack: 50</t>
  </si>
  <si>
    <t>II-16236/21.12.2011</t>
  </si>
  <si>
    <t>V08AB02</t>
  </si>
  <si>
    <t>Iohexol</t>
  </si>
  <si>
    <t>разтвор за инж. 350 мг/мл 50 мл</t>
  </si>
  <si>
    <t>Omnipaque Solution for injection 350 mg I/ml-50 mlmg 10</t>
  </si>
  <si>
    <t>GE Healthcare AS</t>
  </si>
  <si>
    <t>GE Healthcare AS; GE Healthcare Ireland</t>
  </si>
  <si>
    <t>II-16152/15.12.2011</t>
  </si>
  <si>
    <t>разтвор за инж. 350 мг/мл 100 мл</t>
  </si>
  <si>
    <t>Omnipaque Solution for injection 350 mg I/ml-100 mlmg 10</t>
  </si>
  <si>
    <t>V08BA02</t>
  </si>
  <si>
    <t>Barium sulfate without suspending agents</t>
  </si>
  <si>
    <t>прах 90 г</t>
  </si>
  <si>
    <t>DC-BAR-MILVE 90 g, Powder for oral/rectal suspension, 100 g, -, Pack: 1</t>
  </si>
  <si>
    <t>МИЛВЕ 3 ООД</t>
  </si>
  <si>
    <t>ІІ-1476/29.01.2008</t>
  </si>
  <si>
    <t>Софарма трейдинг</t>
  </si>
  <si>
    <t>Pantoprazole-Tchaikapharma powder for solution for injection 40 mg/10 ml x 10</t>
  </si>
  <si>
    <t>„Чайкафарма Висококачествените Лекарства”АД</t>
  </si>
  <si>
    <t>II-32764 от 09.02.2016 г.</t>
  </si>
  <si>
    <t>LanzAcid gastro‐resistant capsule, hard 30 mg x 30</t>
  </si>
  <si>
    <t>II- 26454/ 18.07.2014 г.</t>
  </si>
  <si>
    <t>Humulin R suspension for injection 100 IU/ml - 3 ml x 5 cartridges</t>
  </si>
  <si>
    <t>„Eli Lilly Nederland B.V.”</t>
  </si>
  <si>
    <t>II-10428/03.08.2010 Г.</t>
  </si>
  <si>
    <t>Humulin N suspension for injection 100 IU/ml - 3 ml x 5 cartridges</t>
  </si>
  <si>
    <t>II-10430/03.08.2010 Г.</t>
  </si>
  <si>
    <t>Metformin-Tchaikapharma film‐coated tablet 850mg x 30</t>
  </si>
  <si>
    <t>II-23672 от 14.10.2013 г.</t>
  </si>
  <si>
    <t>Apiri gastro-resistant tablet.100mg x 30</t>
  </si>
  <si>
    <t>II - 36281/26.01.2017 г.</t>
  </si>
  <si>
    <t>отс.</t>
  </si>
  <si>
    <t>Pretimectal modified‐release tablet 35 mg x 60</t>
  </si>
  <si>
    <t>II-30198/16.07.2015 г.</t>
  </si>
  <si>
    <t>HypoDehydra tablet 25mg x 30</t>
  </si>
  <si>
    <t>II-21016 от 08.02.2013 г.</t>
  </si>
  <si>
    <t>Furoser solution for injection 10mg/ml - 2ml x 10</t>
  </si>
  <si>
    <t>II-24919 от 31.11.2014 г.</t>
  </si>
  <si>
    <t>Spironolacton-Tchaikapharma film‐coated tablet 100 mg x 30</t>
  </si>
  <si>
    <t>II-4005 от 19.01.2009 г.</t>
  </si>
  <si>
    <t>Enalapril-Tchaikapharma tablet 10mg x 30</t>
  </si>
  <si>
    <t>II-1054 от 19.11.2007 г., промяна № 2788 от 12.08.2008 г.</t>
  </si>
  <si>
    <t>Enalapril-Tchaikapharma tablet 20mg x 30</t>
  </si>
  <si>
    <t>II-1053 от 19.11.2007 г., промяна № 2789 от 12.08.2008 г.</t>
  </si>
  <si>
    <t>Telsart tablet 80 mg x 28</t>
  </si>
  <si>
    <t>II- 26068/20.06.2014 г.</t>
  </si>
  <si>
    <t>Rossta film‐coated tablet 10 mg x 30</t>
  </si>
  <si>
    <t>II- 29169/21.04.2015 г.</t>
  </si>
  <si>
    <t>Climox film‐coated tablet 875 mg/125 mg x 14</t>
  </si>
  <si>
    <t>II-31312 от 02.11.2015 г.</t>
  </si>
  <si>
    <t>Lifurox powder for solution for injection/infusion 750mg x 10</t>
  </si>
  <si>
    <t>II-28600 от 26.02.2015 г.</t>
  </si>
  <si>
    <t>Lifurox powder for solution for injection/infusion 1. 5g x 10</t>
  </si>
  <si>
    <t>II-28601 от 26.02.2015 г.</t>
  </si>
  <si>
    <t>Lifurox film‐coated tablet 500 mg x 10</t>
  </si>
  <si>
    <t>II-34960/13.10.2016 г.</t>
  </si>
  <si>
    <t>Cefotaxime-Tchaikapharma powder for solution for injection 1 g x 1</t>
  </si>
  <si>
    <t>II-25744 от 09.05.2014 г.</t>
  </si>
  <si>
    <t>Kefadim powder for solution for injection 1 g x 1</t>
  </si>
  <si>
    <t>II-29295 от 08.05.2015 г.</t>
  </si>
  <si>
    <t>Ceftriaxon - Tchaikapharma powder for solution for injection 1g x 10</t>
  </si>
  <si>
    <t>II-5330 от 03.07.2009 г.</t>
  </si>
  <si>
    <t>Bacteripime powder for solution for injection/infusion 1 g x 1</t>
  </si>
  <si>
    <t>II-39658 от 02.11.2017 г.</t>
  </si>
  <si>
    <t>Meropenem-Tchaikapharma powder for solution for injection/infusion 1g x 10</t>
  </si>
  <si>
    <t>II-35677 от 30.11.2016 г.</t>
  </si>
  <si>
    <t>Klacar film‐coated tablet 500 mg x 14</t>
  </si>
  <si>
    <t>II-16290 от 03.01.2012 г.</t>
  </si>
  <si>
    <t>Levor solution for infusion 5mg/ml - 100 ml x 5</t>
  </si>
  <si>
    <t>II-32211 от 18.01.2016 г.</t>
  </si>
  <si>
    <t>Levor film‐coated tablet 500 mg x 10</t>
  </si>
  <si>
    <t>II-37979 от 25.03.2016 г.</t>
  </si>
  <si>
    <t>Vancocin CP powder for solution for infusion 1g x 10</t>
  </si>
  <si>
    <t>II-12060 от 11.02.2011 г.</t>
  </si>
  <si>
    <t>Linezolid Tchaikapharma Solution for infusion 2 mg/ml-300 ml x 10</t>
  </si>
  <si>
    <t>II-35156/03.11.2016 г.</t>
  </si>
  <si>
    <t>Vorifungal powder for solution for infusion 200 mg x 1</t>
  </si>
  <si>
    <t>II-30444/07.08.2015 г.</t>
  </si>
  <si>
    <t>Dexketoprofen-Tchaikapharma solution for injection 50mg/2ml x 100</t>
  </si>
  <si>
    <t>II-31045/01.10.2015 г.</t>
  </si>
  <si>
    <t>Lidocaine-Tchaikapharma Solution for injection 10 mg/ml-10 ml x 100</t>
  </si>
  <si>
    <t>II-36237/24.01.2017 г.</t>
  </si>
  <si>
    <t>Lidocaine-Tchaikapharma Solution for injection 20 mg/ml-10 ml x 100</t>
  </si>
  <si>
    <t>II-36238/24.01.2017 г.</t>
  </si>
  <si>
    <t>Buto-Asma Pressurised inhalation, suspension 0,1 mg/dose - 200 doses x 1</t>
  </si>
  <si>
    <t>II-17711 от 27.04.2012 г.</t>
  </si>
  <si>
    <t>V03AE03</t>
  </si>
  <si>
    <t>Lanthanum carbonate</t>
  </si>
  <si>
    <t>дъвчащи таблетки 1000 мг x 90</t>
  </si>
  <si>
    <t>Fosrenol Chewable tablet 1000 mg x 90</t>
  </si>
  <si>
    <t>II-20528 от 21.12.2012 г.</t>
  </si>
  <si>
    <t>ContaMedia Ioh solution for injection 350mg I/ml 100 ml x 10</t>
  </si>
  <si>
    <t>II-22684 от 08.07.2013 г.</t>
  </si>
  <si>
    <t>Търговска лига</t>
  </si>
  <si>
    <t>Място</t>
  </si>
  <si>
    <t xml:space="preserve">Teva UK Ltd., </t>
  </si>
  <si>
    <t>Alburex 20, 200g/l, sol.for infusion, fl., 100 ml</t>
  </si>
  <si>
    <r>
      <rPr>
        <b/>
        <sz val="8"/>
        <color indexed="8"/>
        <rFont val="Arial"/>
        <family val="2"/>
        <charset val="204"/>
      </rPr>
      <t>Alburex 20, 200g/l, sol.for infusion, fl., 50 ml</t>
    </r>
  </si>
  <si>
    <t>Remestyp, solution for injection 100 mcg/ml 2ml, Pack:5</t>
  </si>
  <si>
    <t>отстранен след писмена обосновка</t>
  </si>
</sst>
</file>

<file path=xl/styles.xml><?xml version="1.0" encoding="utf-8"?>
<styleSheet xmlns="http://schemas.openxmlformats.org/spreadsheetml/2006/main">
  <numFmts count="4">
    <numFmt numFmtId="164" formatCode="0.000"/>
    <numFmt numFmtId="165" formatCode="0.0000"/>
    <numFmt numFmtId="166" formatCode="0.00;[Red]0.00"/>
    <numFmt numFmtId="167" formatCode="#,##0.0000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Arial"/>
      <family val="2"/>
      <charset val="204"/>
    </font>
    <font>
      <sz val="7"/>
      <name val="Arial"/>
      <family val="2"/>
      <charset val="204"/>
    </font>
    <font>
      <sz val="7"/>
      <color theme="1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7"/>
      <color indexed="8"/>
      <name val="Arial"/>
      <family val="2"/>
      <charset val="204"/>
    </font>
    <font>
      <sz val="11"/>
      <color indexed="8"/>
      <name val="Calibri"/>
      <family val="2"/>
      <charset val="1"/>
    </font>
    <font>
      <sz val="7"/>
      <color indexed="8"/>
      <name val="Arial"/>
      <family val="2"/>
      <charset val="204"/>
    </font>
    <font>
      <sz val="7"/>
      <color rgb="FFFF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Helv"/>
    </font>
    <font>
      <b/>
      <sz val="7"/>
      <color theme="1"/>
      <name val="Arial"/>
      <family val="2"/>
      <charset val="204"/>
    </font>
    <font>
      <b/>
      <sz val="7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name val="Arial"/>
      <family val="2"/>
      <charset val="204"/>
    </font>
    <font>
      <b/>
      <sz val="8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  <xf numFmtId="0" fontId="10" fillId="0" borderId="0"/>
    <xf numFmtId="0" fontId="13" fillId="0" borderId="0" applyNumberFormat="0" applyBorder="0" applyProtection="0"/>
    <xf numFmtId="0" fontId="14" fillId="0" borderId="0"/>
  </cellStyleXfs>
  <cellXfs count="181">
    <xf numFmtId="0" fontId="0" fillId="0" borderId="0" xfId="0"/>
    <xf numFmtId="0" fontId="6" fillId="3" borderId="1" xfId="0" applyFont="1" applyFill="1" applyBorder="1" applyAlignment="1">
      <alignment horizontal="justify" vertical="top"/>
    </xf>
    <xf numFmtId="0" fontId="6" fillId="0" borderId="1" xfId="0" applyFont="1" applyFill="1" applyBorder="1" applyAlignment="1">
      <alignment horizontal="justify" vertical="top"/>
    </xf>
    <xf numFmtId="0" fontId="6" fillId="3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justify" vertical="top" wrapText="1"/>
    </xf>
    <xf numFmtId="0" fontId="6" fillId="3" borderId="1" xfId="0" applyFont="1" applyFill="1" applyBorder="1" applyAlignment="1">
      <alignment horizontal="justify" vertical="top" wrapText="1"/>
    </xf>
    <xf numFmtId="0" fontId="6" fillId="3" borderId="1" xfId="3" applyFont="1" applyFill="1" applyBorder="1" applyAlignment="1">
      <alignment horizontal="justify" vertical="top" wrapText="1"/>
    </xf>
    <xf numFmtId="0" fontId="6" fillId="0" borderId="1" xfId="3" applyFont="1" applyFill="1" applyBorder="1" applyAlignment="1">
      <alignment horizontal="justify" vertical="top" wrapText="1"/>
    </xf>
    <xf numFmtId="0" fontId="6" fillId="3" borderId="1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6" fillId="3" borderId="1" xfId="2" applyFont="1" applyFill="1" applyBorder="1" applyAlignment="1">
      <alignment horizontal="justify" vertical="top" wrapText="1"/>
    </xf>
    <xf numFmtId="0" fontId="6" fillId="0" borderId="1" xfId="0" applyFont="1" applyBorder="1" applyAlignment="1">
      <alignment vertical="top" wrapText="1"/>
    </xf>
    <xf numFmtId="2" fontId="6" fillId="0" borderId="1" xfId="0" applyNumberFormat="1" applyFont="1" applyBorder="1" applyAlignment="1">
      <alignment vertical="top" wrapText="1"/>
    </xf>
    <xf numFmtId="2" fontId="6" fillId="0" borderId="1" xfId="0" applyNumberFormat="1" applyFont="1" applyBorder="1" applyAlignment="1">
      <alignment horizontal="right" vertical="top" wrapText="1"/>
    </xf>
    <xf numFmtId="0" fontId="12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/>
    </xf>
    <xf numFmtId="4" fontId="7" fillId="0" borderId="1" xfId="0" applyNumberFormat="1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2" fontId="7" fillId="0" borderId="1" xfId="0" applyNumberFormat="1" applyFont="1" applyBorder="1" applyAlignment="1">
      <alignment vertical="top" wrapText="1"/>
    </xf>
    <xf numFmtId="0" fontId="7" fillId="0" borderId="1" xfId="0" applyFont="1" applyBorder="1" applyAlignment="1">
      <alignment horizontal="right" vertical="top" wrapText="1"/>
    </xf>
    <xf numFmtId="0" fontId="7" fillId="3" borderId="1" xfId="0" applyFont="1" applyFill="1" applyBorder="1" applyAlignment="1">
      <alignment vertical="top" wrapText="1"/>
    </xf>
    <xf numFmtId="2" fontId="7" fillId="3" borderId="1" xfId="0" applyNumberFormat="1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/>
    </xf>
    <xf numFmtId="4" fontId="7" fillId="3" borderId="1" xfId="0" applyNumberFormat="1" applyFont="1" applyFill="1" applyBorder="1" applyAlignment="1">
      <alignment vertical="top" wrapText="1"/>
    </xf>
    <xf numFmtId="0" fontId="6" fillId="3" borderId="1" xfId="0" applyFont="1" applyFill="1" applyBorder="1" applyAlignment="1">
      <alignment horizontal="left" vertical="top" wrapText="1"/>
    </xf>
    <xf numFmtId="2" fontId="7" fillId="3" borderId="1" xfId="0" applyNumberFormat="1" applyFont="1" applyFill="1" applyBorder="1" applyAlignment="1">
      <alignment horizontal="right" vertical="top" wrapText="1"/>
    </xf>
    <xf numFmtId="0" fontId="7" fillId="3" borderId="1" xfId="0" applyFont="1" applyFill="1" applyBorder="1" applyAlignment="1">
      <alignment horizontal="justify" vertical="top"/>
    </xf>
    <xf numFmtId="2" fontId="7" fillId="0" borderId="1" xfId="0" applyNumberFormat="1" applyFont="1" applyBorder="1" applyAlignment="1">
      <alignment horizontal="right" vertical="top" wrapText="1"/>
    </xf>
    <xf numFmtId="0" fontId="6" fillId="0" borderId="1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vertical="top" wrapText="1"/>
    </xf>
    <xf numFmtId="2" fontId="7" fillId="0" borderId="1" xfId="0" applyNumberFormat="1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/>
    </xf>
    <xf numFmtId="4" fontId="7" fillId="0" borderId="1" xfId="0" applyNumberFormat="1" applyFont="1" applyFill="1" applyBorder="1" applyAlignment="1">
      <alignment vertical="top" wrapText="1"/>
    </xf>
    <xf numFmtId="0" fontId="6" fillId="3" borderId="1" xfId="0" applyFont="1" applyFill="1" applyBorder="1" applyAlignment="1">
      <alignment horizontal="justify" vertical="center"/>
    </xf>
    <xf numFmtId="0" fontId="6" fillId="3" borderId="1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6" fillId="3" borderId="1" xfId="2" applyFont="1" applyFill="1" applyBorder="1" applyAlignment="1">
      <alignment horizontal="justify" vertical="top"/>
    </xf>
    <xf numFmtId="0" fontId="6" fillId="5" borderId="1" xfId="5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justify" vertical="center" wrapText="1"/>
    </xf>
    <xf numFmtId="0" fontId="11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4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4" fontId="7" fillId="0" borderId="1" xfId="0" applyNumberFormat="1" applyFont="1" applyBorder="1" applyAlignment="1">
      <alignment vertical="top"/>
    </xf>
    <xf numFmtId="0" fontId="6" fillId="3" borderId="1" xfId="0" applyFont="1" applyFill="1" applyBorder="1" applyAlignment="1">
      <alignment horizontal="justify"/>
    </xf>
    <xf numFmtId="0" fontId="6" fillId="3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2" fontId="9" fillId="0" borderId="1" xfId="0" applyNumberFormat="1" applyFont="1" applyFill="1" applyBorder="1" applyAlignment="1">
      <alignment horizontal="left" vertical="center" wrapText="1"/>
    </xf>
    <xf numFmtId="2" fontId="9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/>
    <xf numFmtId="0" fontId="6" fillId="0" borderId="1" xfId="6" applyFont="1" applyFill="1" applyBorder="1" applyAlignment="1" applyProtection="1">
      <alignment vertical="center" wrapText="1"/>
      <protection locked="0"/>
    </xf>
    <xf numFmtId="2" fontId="6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2" fontId="15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2" fontId="7" fillId="0" borderId="1" xfId="0" applyNumberFormat="1" applyFont="1" applyBorder="1" applyAlignment="1">
      <alignment vertical="center"/>
    </xf>
    <xf numFmtId="2" fontId="7" fillId="0" borderId="1" xfId="0" applyNumberFormat="1" applyFont="1" applyBorder="1" applyAlignment="1">
      <alignment vertical="top"/>
    </xf>
    <xf numFmtId="164" fontId="7" fillId="0" borderId="1" xfId="0" applyNumberFormat="1" applyFont="1" applyBorder="1" applyAlignment="1">
      <alignment vertical="top"/>
    </xf>
    <xf numFmtId="14" fontId="7" fillId="0" borderId="1" xfId="0" applyNumberFormat="1" applyFont="1" applyFill="1" applyBorder="1" applyAlignment="1">
      <alignment horizont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/>
    <xf numFmtId="14" fontId="7" fillId="3" borderId="1" xfId="0" applyNumberFormat="1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right" vertical="top" wrapText="1"/>
    </xf>
    <xf numFmtId="0" fontId="7" fillId="3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center" wrapText="1"/>
    </xf>
    <xf numFmtId="2" fontId="6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166" fontId="7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6" fillId="3" borderId="1" xfId="2" applyFont="1" applyFill="1" applyBorder="1" applyAlignment="1">
      <alignment horizontal="justify" wrapText="1"/>
    </xf>
    <xf numFmtId="1" fontId="9" fillId="0" borderId="1" xfId="0" applyNumberFormat="1" applyFont="1" applyFill="1" applyBorder="1" applyAlignment="1">
      <alignment horizontal="left" vertical="center" wrapText="1"/>
    </xf>
    <xf numFmtId="0" fontId="6" fillId="4" borderId="1" xfId="3" applyFont="1" applyFill="1" applyBorder="1" applyAlignment="1">
      <alignment horizontal="left" wrapText="1"/>
    </xf>
    <xf numFmtId="0" fontId="7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vertical="center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6" fillId="3" borderId="1" xfId="0" applyFont="1" applyFill="1" applyBorder="1" applyAlignment="1">
      <alignment horizontal="justify" wrapText="1"/>
    </xf>
    <xf numFmtId="0" fontId="6" fillId="3" borderId="1" xfId="2" applyFont="1" applyFill="1" applyBorder="1" applyAlignment="1">
      <alignment horizontal="justify"/>
    </xf>
    <xf numFmtId="0" fontId="7" fillId="0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justify"/>
    </xf>
    <xf numFmtId="0" fontId="16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left"/>
    </xf>
    <xf numFmtId="0" fontId="16" fillId="0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left" vertical="top"/>
    </xf>
    <xf numFmtId="0" fontId="16" fillId="0" borderId="1" xfId="0" applyFont="1" applyBorder="1" applyAlignment="1">
      <alignment horizontal="left" vertical="center"/>
    </xf>
    <xf numFmtId="0" fontId="16" fillId="3" borderId="1" xfId="0" applyFont="1" applyFill="1" applyBorder="1" applyAlignment="1">
      <alignment horizontal="justify" vertical="top"/>
    </xf>
    <xf numFmtId="0" fontId="16" fillId="0" borderId="1" xfId="0" applyFont="1" applyFill="1" applyBorder="1" applyAlignment="1">
      <alignment horizontal="left" vertical="top"/>
    </xf>
    <xf numFmtId="0" fontId="16" fillId="3" borderId="1" xfId="0" applyFont="1" applyFill="1" applyBorder="1" applyAlignment="1">
      <alignment horizontal="left"/>
    </xf>
    <xf numFmtId="0" fontId="2" fillId="0" borderId="0" xfId="0" applyFont="1"/>
    <xf numFmtId="0" fontId="17" fillId="0" borderId="1" xfId="0" applyFont="1" applyBorder="1" applyAlignment="1">
      <alignment vertical="top" wrapText="1"/>
    </xf>
    <xf numFmtId="0" fontId="17" fillId="3" borderId="1" xfId="0" applyFont="1" applyFill="1" applyBorder="1" applyAlignment="1">
      <alignment wrapText="1"/>
    </xf>
    <xf numFmtId="0" fontId="18" fillId="0" borderId="1" xfId="0" applyFont="1" applyFill="1" applyBorder="1" applyAlignment="1">
      <alignment vertical="top" wrapText="1"/>
    </xf>
    <xf numFmtId="2" fontId="17" fillId="0" borderId="1" xfId="0" applyNumberFormat="1" applyFont="1" applyFill="1" applyBorder="1" applyAlignment="1">
      <alignment vertical="justify"/>
    </xf>
    <xf numFmtId="0" fontId="17" fillId="3" borderId="1" xfId="0" applyFont="1" applyFill="1" applyBorder="1" applyAlignment="1">
      <alignment vertical="top" wrapText="1"/>
    </xf>
    <xf numFmtId="0" fontId="17" fillId="0" borderId="1" xfId="0" applyFont="1" applyBorder="1" applyAlignment="1">
      <alignment vertical="center"/>
    </xf>
    <xf numFmtId="0" fontId="17" fillId="3" borderId="1" xfId="0" applyFont="1" applyFill="1" applyBorder="1" applyAlignment="1">
      <alignment horizontal="left" wrapText="1"/>
    </xf>
    <xf numFmtId="0" fontId="18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vertical="center" wrapText="1"/>
    </xf>
    <xf numFmtId="0" fontId="18" fillId="3" borderId="1" xfId="0" applyFont="1" applyFill="1" applyBorder="1" applyAlignment="1">
      <alignment horizontal="justify" vertical="top"/>
    </xf>
    <xf numFmtId="0" fontId="17" fillId="0" borderId="1" xfId="0" applyFont="1" applyFill="1" applyBorder="1" applyAlignment="1">
      <alignment vertical="top" wrapText="1"/>
    </xf>
    <xf numFmtId="0" fontId="19" fillId="0" borderId="0" xfId="0" applyFont="1"/>
    <xf numFmtId="0" fontId="15" fillId="0" borderId="1" xfId="0" applyFont="1" applyBorder="1" applyAlignment="1">
      <alignment horizontal="center" vertical="center"/>
    </xf>
    <xf numFmtId="167" fontId="15" fillId="0" borderId="1" xfId="0" applyNumberFormat="1" applyFont="1" applyBorder="1" applyAlignment="1">
      <alignment horizontal="center" vertical="center"/>
    </xf>
    <xf numFmtId="165" fontId="15" fillId="0" borderId="1" xfId="0" applyNumberFormat="1" applyFont="1" applyBorder="1" applyAlignment="1">
      <alignment horizontal="center" vertical="center" wrapText="1"/>
    </xf>
    <xf numFmtId="2" fontId="15" fillId="0" borderId="1" xfId="0" applyNumberFormat="1" applyFont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2" fontId="15" fillId="3" borderId="1" xfId="0" applyNumberFormat="1" applyFont="1" applyFill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2" fontId="15" fillId="3" borderId="1" xfId="0" applyNumberFormat="1" applyFont="1" applyFill="1" applyBorder="1" applyAlignment="1">
      <alignment horizontal="center" vertical="center" wrapText="1"/>
    </xf>
    <xf numFmtId="165" fontId="15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2" fontId="9" fillId="2" borderId="1" xfId="0" applyNumberFormat="1" applyFont="1" applyFill="1" applyBorder="1" applyAlignment="1">
      <alignment horizontal="left" vertical="center" wrapText="1"/>
    </xf>
    <xf numFmtId="2" fontId="9" fillId="2" borderId="1" xfId="0" applyNumberFormat="1" applyFont="1" applyFill="1" applyBorder="1" applyAlignment="1">
      <alignment vertical="center" wrapText="1"/>
    </xf>
    <xf numFmtId="0" fontId="7" fillId="2" borderId="1" xfId="0" applyFont="1" applyFill="1" applyBorder="1" applyAlignment="1">
      <alignment wrapText="1"/>
    </xf>
    <xf numFmtId="4" fontId="7" fillId="2" borderId="1" xfId="0" applyNumberFormat="1" applyFont="1" applyFill="1" applyBorder="1" applyAlignment="1"/>
    <xf numFmtId="0" fontId="6" fillId="2" borderId="1" xfId="6" applyFont="1" applyFill="1" applyBorder="1" applyAlignment="1" applyProtection="1">
      <alignment vertical="center" wrapText="1"/>
      <protection locked="0"/>
    </xf>
    <xf numFmtId="2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top" wrapText="1"/>
    </xf>
    <xf numFmtId="4" fontId="7" fillId="2" borderId="1" xfId="0" applyNumberFormat="1" applyFont="1" applyFill="1" applyBorder="1" applyAlignment="1">
      <alignment vertical="top"/>
    </xf>
    <xf numFmtId="4" fontId="7" fillId="2" borderId="1" xfId="0" applyNumberFormat="1" applyFont="1" applyFill="1" applyBorder="1" applyAlignment="1">
      <alignment vertical="top" wrapText="1"/>
    </xf>
    <xf numFmtId="0" fontId="3" fillId="6" borderId="2" xfId="0" applyFont="1" applyFill="1" applyBorder="1" applyAlignment="1">
      <alignment horizontal="justify" vertical="top"/>
    </xf>
    <xf numFmtId="0" fontId="7" fillId="3" borderId="1" xfId="0" applyFont="1" applyFill="1" applyBorder="1" applyAlignment="1">
      <alignment horizontal="center" wrapText="1"/>
    </xf>
    <xf numFmtId="4" fontId="7" fillId="3" borderId="1" xfId="0" applyNumberFormat="1" applyFont="1" applyFill="1" applyBorder="1" applyAlignment="1">
      <alignment vertical="top"/>
    </xf>
    <xf numFmtId="167" fontId="15" fillId="3" borderId="1" xfId="0" applyNumberFormat="1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left" vertical="center"/>
    </xf>
    <xf numFmtId="0" fontId="1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164" fontId="15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justify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vertical="center" wrapText="1"/>
    </xf>
    <xf numFmtId="2" fontId="9" fillId="3" borderId="1" xfId="0" applyNumberFormat="1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 wrapText="1"/>
    </xf>
    <xf numFmtId="165" fontId="9" fillId="3" borderId="1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justify" vertical="top"/>
    </xf>
    <xf numFmtId="0" fontId="3" fillId="3" borderId="2" xfId="0" applyFont="1" applyFill="1" applyBorder="1" applyAlignment="1">
      <alignment horizontal="justify" vertical="top"/>
    </xf>
    <xf numFmtId="0" fontId="15" fillId="3" borderId="3" xfId="0" applyFont="1" applyFill="1" applyBorder="1" applyAlignment="1">
      <alignment horizontal="justify" vertical="top"/>
    </xf>
    <xf numFmtId="0" fontId="3" fillId="3" borderId="3" xfId="0" applyFont="1" applyFill="1" applyBorder="1" applyAlignment="1">
      <alignment horizontal="justify" vertical="top"/>
    </xf>
    <xf numFmtId="0" fontId="9" fillId="3" borderId="1" xfId="0" applyNumberFormat="1" applyFont="1" applyFill="1" applyBorder="1" applyAlignment="1">
      <alignment horizontal="center" vertical="center" wrapText="1"/>
    </xf>
    <xf numFmtId="2" fontId="17" fillId="3" borderId="1" xfId="0" applyNumberFormat="1" applyFont="1" applyFill="1" applyBorder="1" applyAlignment="1">
      <alignment vertical="justify"/>
    </xf>
    <xf numFmtId="0" fontId="6" fillId="3" borderId="1" xfId="6" applyFont="1" applyFill="1" applyBorder="1" applyAlignment="1" applyProtection="1">
      <alignment vertical="center" wrapText="1"/>
      <protection locked="0"/>
    </xf>
    <xf numFmtId="2" fontId="6" fillId="3" borderId="1" xfId="0" applyNumberFormat="1" applyFont="1" applyFill="1" applyBorder="1" applyAlignment="1">
      <alignment horizontal="center" vertical="center" wrapText="1"/>
    </xf>
    <xf numFmtId="2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0" fillId="7" borderId="0" xfId="0" applyFill="1"/>
    <xf numFmtId="0" fontId="3" fillId="6" borderId="2" xfId="0" applyFont="1" applyFill="1" applyBorder="1" applyAlignment="1">
      <alignment horizontal="justify" vertical="top" wrapText="1"/>
    </xf>
    <xf numFmtId="0" fontId="7" fillId="3" borderId="1" xfId="0" applyFont="1" applyFill="1" applyBorder="1" applyAlignment="1">
      <alignment horizontal="left" vertical="top"/>
    </xf>
    <xf numFmtId="0" fontId="15" fillId="0" borderId="1" xfId="0" applyFont="1" applyBorder="1" applyAlignment="1">
      <alignment horizontal="center" vertical="center" wrapText="1"/>
    </xf>
    <xf numFmtId="0" fontId="6" fillId="3" borderId="1" xfId="1" applyNumberFormat="1" applyFont="1" applyFill="1" applyBorder="1" applyAlignment="1" applyProtection="1">
      <alignment horizontal="justify" wrapText="1"/>
    </xf>
    <xf numFmtId="0" fontId="6" fillId="0" borderId="1" xfId="1" applyNumberFormat="1" applyFont="1" applyFill="1" applyBorder="1" applyAlignment="1" applyProtection="1">
      <alignment horizontal="justify" vertical="center" wrapText="1"/>
    </xf>
    <xf numFmtId="0" fontId="7" fillId="0" borderId="1" xfId="0" applyFont="1" applyBorder="1" applyAlignment="1">
      <alignment horizontal="justify" vertical="top"/>
    </xf>
    <xf numFmtId="0" fontId="7" fillId="0" borderId="1" xfId="0" applyFont="1" applyBorder="1" applyAlignment="1">
      <alignment horizontal="left"/>
    </xf>
    <xf numFmtId="0" fontId="16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2" fontId="6" fillId="3" borderId="1" xfId="0" applyNumberFormat="1" applyFont="1" applyFill="1" applyBorder="1" applyAlignment="1">
      <alignment horizontal="right" vertical="top"/>
    </xf>
    <xf numFmtId="0" fontId="8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/>
    </xf>
    <xf numFmtId="0" fontId="6" fillId="0" borderId="1" xfId="2" applyFont="1" applyFill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top" wrapText="1"/>
    </xf>
    <xf numFmtId="2" fontId="1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top"/>
    </xf>
  </cellXfs>
  <cellStyles count="7">
    <cellStyle name="Normal 2 2 2" xfId="3"/>
    <cellStyle name="Normal 3" xfId="5"/>
    <cellStyle name="Normal 3 2" xfId="2"/>
    <cellStyle name="Normal 5" xfId="4"/>
    <cellStyle name="Normal_Sheet1" xfId="6"/>
    <cellStyle name="Нормален" xfId="0" builtinId="0"/>
    <cellStyle name="Процент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655"/>
  <sheetViews>
    <sheetView tabSelected="1" workbookViewId="0">
      <pane ySplit="1" topLeftCell="A286" activePane="bottomLeft" state="frozen"/>
      <selection pane="bottomLeft" activeCell="S522" sqref="S522"/>
    </sheetView>
  </sheetViews>
  <sheetFormatPr defaultRowHeight="15"/>
  <cols>
    <col min="1" max="1" width="3.7109375" style="97" customWidth="1"/>
    <col min="2" max="2" width="7.28515625" customWidth="1"/>
    <col min="3" max="3" width="12.7109375" customWidth="1"/>
    <col min="4" max="4" width="19" customWidth="1"/>
    <col min="6" max="6" width="28" style="109" customWidth="1"/>
    <col min="7" max="7" width="12.85546875" hidden="1" customWidth="1"/>
    <col min="8" max="8" width="11.7109375" customWidth="1"/>
    <col min="9" max="9" width="0" hidden="1" customWidth="1"/>
    <col min="14" max="14" width="12.5703125" style="123" customWidth="1"/>
    <col min="16" max="16" width="9" hidden="1" customWidth="1"/>
    <col min="17" max="17" width="14.85546875" style="35" customWidth="1"/>
    <col min="18" max="18" width="10.28515625" customWidth="1"/>
  </cols>
  <sheetData>
    <row r="1" spans="1:18" ht="94.5">
      <c r="A1" s="153" t="s">
        <v>0</v>
      </c>
      <c r="B1" s="153" t="s">
        <v>1</v>
      </c>
      <c r="C1" s="153" t="s">
        <v>2</v>
      </c>
      <c r="D1" s="153" t="s">
        <v>3</v>
      </c>
      <c r="E1" s="152" t="s">
        <v>4</v>
      </c>
      <c r="F1" s="153" t="s">
        <v>5</v>
      </c>
      <c r="G1" s="134" t="s">
        <v>6</v>
      </c>
      <c r="H1" s="153" t="s">
        <v>7</v>
      </c>
      <c r="I1" s="134" t="s">
        <v>8</v>
      </c>
      <c r="J1" s="153" t="s">
        <v>9</v>
      </c>
      <c r="K1" s="153" t="s">
        <v>10</v>
      </c>
      <c r="L1" s="153" t="s">
        <v>11</v>
      </c>
      <c r="M1" s="153" t="s">
        <v>12</v>
      </c>
      <c r="N1" s="153" t="s">
        <v>13</v>
      </c>
      <c r="O1" s="153" t="s">
        <v>14</v>
      </c>
      <c r="P1" s="163" t="s">
        <v>650</v>
      </c>
      <c r="Q1" s="154" t="s">
        <v>569</v>
      </c>
      <c r="R1" s="155" t="s">
        <v>2448</v>
      </c>
    </row>
    <row r="2" spans="1:18" ht="29.25">
      <c r="A2" s="89">
        <v>1</v>
      </c>
      <c r="B2" s="1" t="s">
        <v>15</v>
      </c>
      <c r="C2" s="1" t="s">
        <v>16</v>
      </c>
      <c r="D2" s="1" t="s">
        <v>17</v>
      </c>
      <c r="E2" s="3">
        <v>1000</v>
      </c>
      <c r="F2" s="98" t="s">
        <v>1890</v>
      </c>
      <c r="G2" s="17" t="s">
        <v>1891</v>
      </c>
      <c r="H2" s="17" t="s">
        <v>1891</v>
      </c>
      <c r="I2" s="17" t="s">
        <v>1892</v>
      </c>
      <c r="J2" s="45">
        <v>15.55</v>
      </c>
      <c r="K2" s="45">
        <v>15.55</v>
      </c>
      <c r="L2" s="45">
        <v>15.5</v>
      </c>
      <c r="M2" s="15">
        <v>10</v>
      </c>
      <c r="N2" s="111">
        <v>1.55</v>
      </c>
      <c r="O2" s="15" t="s">
        <v>170</v>
      </c>
      <c r="P2" s="45">
        <v>1550</v>
      </c>
      <c r="Q2" s="84" t="s">
        <v>2370</v>
      </c>
      <c r="R2" s="110">
        <v>1</v>
      </c>
    </row>
    <row r="3" spans="1:18" ht="49.5">
      <c r="A3" s="90">
        <v>2</v>
      </c>
      <c r="B3" s="46" t="s">
        <v>15</v>
      </c>
      <c r="C3" s="46" t="s">
        <v>16</v>
      </c>
      <c r="D3" s="46" t="s">
        <v>18</v>
      </c>
      <c r="E3" s="47">
        <v>20</v>
      </c>
      <c r="F3" s="99" t="s">
        <v>1299</v>
      </c>
      <c r="G3" s="49" t="s">
        <v>1300</v>
      </c>
      <c r="H3" s="49" t="s">
        <v>1301</v>
      </c>
      <c r="I3" s="49" t="s">
        <v>1302</v>
      </c>
      <c r="J3" s="49">
        <v>5.9</v>
      </c>
      <c r="K3" s="49">
        <v>5.9</v>
      </c>
      <c r="L3" s="49">
        <v>5.9</v>
      </c>
      <c r="M3" s="49">
        <v>30</v>
      </c>
      <c r="N3" s="112">
        <v>0.19666666666666668</v>
      </c>
      <c r="O3" s="50" t="s">
        <v>170</v>
      </c>
      <c r="P3" s="54">
        <v>118</v>
      </c>
      <c r="Q3" s="84" t="s">
        <v>1883</v>
      </c>
      <c r="R3" s="110">
        <v>1</v>
      </c>
    </row>
    <row r="4" spans="1:18" ht="34.5">
      <c r="A4" s="96">
        <v>3</v>
      </c>
      <c r="B4" s="46" t="s">
        <v>19</v>
      </c>
      <c r="C4" s="46" t="s">
        <v>20</v>
      </c>
      <c r="D4" s="46" t="s">
        <v>21</v>
      </c>
      <c r="E4" s="47">
        <v>20000</v>
      </c>
      <c r="F4" s="99" t="s">
        <v>1303</v>
      </c>
      <c r="G4" s="49" t="s">
        <v>1304</v>
      </c>
      <c r="H4" s="48" t="s">
        <v>1305</v>
      </c>
      <c r="I4" s="49" t="s">
        <v>1306</v>
      </c>
      <c r="J4" s="48">
        <v>7.2</v>
      </c>
      <c r="K4" s="48">
        <v>7.2</v>
      </c>
      <c r="L4" s="48">
        <v>6.45</v>
      </c>
      <c r="M4" s="48">
        <v>5</v>
      </c>
      <c r="N4" s="121">
        <v>1.29</v>
      </c>
      <c r="O4" s="135" t="s">
        <v>170</v>
      </c>
      <c r="P4" s="54">
        <v>25800</v>
      </c>
      <c r="Q4" s="164" t="s">
        <v>1883</v>
      </c>
      <c r="R4" s="117">
        <v>1</v>
      </c>
    </row>
    <row r="5" spans="1:18" ht="29.25">
      <c r="A5" s="92">
        <v>3</v>
      </c>
      <c r="B5" s="1" t="s">
        <v>19</v>
      </c>
      <c r="C5" s="1" t="s">
        <v>20</v>
      </c>
      <c r="D5" s="1" t="s">
        <v>21</v>
      </c>
      <c r="E5" s="3">
        <v>20000</v>
      </c>
      <c r="F5" s="102" t="s">
        <v>1893</v>
      </c>
      <c r="G5" s="17" t="s">
        <v>1894</v>
      </c>
      <c r="H5" s="20" t="s">
        <v>1895</v>
      </c>
      <c r="I5" s="17" t="s">
        <v>1896</v>
      </c>
      <c r="J5" s="136">
        <v>7.2</v>
      </c>
      <c r="K5" s="136">
        <v>7.2</v>
      </c>
      <c r="L5" s="136">
        <v>6.45</v>
      </c>
      <c r="M5" s="22">
        <v>5</v>
      </c>
      <c r="N5" s="137">
        <v>1.29</v>
      </c>
      <c r="O5" s="22" t="s">
        <v>170</v>
      </c>
      <c r="P5" s="45">
        <v>25800</v>
      </c>
      <c r="Q5" s="164" t="s">
        <v>2370</v>
      </c>
      <c r="R5" s="117">
        <v>2</v>
      </c>
    </row>
    <row r="6" spans="1:18" ht="18">
      <c r="A6" s="144">
        <v>4</v>
      </c>
      <c r="B6" s="145" t="s">
        <v>22</v>
      </c>
      <c r="C6" s="145" t="s">
        <v>23</v>
      </c>
      <c r="D6" s="145" t="s">
        <v>24</v>
      </c>
      <c r="E6" s="146">
        <v>240</v>
      </c>
      <c r="F6" s="147" t="s">
        <v>708</v>
      </c>
      <c r="G6" s="124" t="s">
        <v>709</v>
      </c>
      <c r="H6" s="148" t="s">
        <v>710</v>
      </c>
      <c r="I6" s="125" t="s">
        <v>711</v>
      </c>
      <c r="J6" s="149">
        <v>8.83</v>
      </c>
      <c r="K6" s="149"/>
      <c r="L6" s="149">
        <v>4.76</v>
      </c>
      <c r="M6" s="150">
        <v>30</v>
      </c>
      <c r="N6" s="151">
        <v>0.15870000000000001</v>
      </c>
      <c r="O6" s="150" t="s">
        <v>712</v>
      </c>
      <c r="P6" s="126">
        <v>1142.4000000000001</v>
      </c>
      <c r="Q6" s="164" t="s">
        <v>977</v>
      </c>
      <c r="R6" s="117">
        <v>1</v>
      </c>
    </row>
    <row r="7" spans="1:18" ht="39.75">
      <c r="A7" s="90">
        <v>4</v>
      </c>
      <c r="B7" s="46" t="s">
        <v>22</v>
      </c>
      <c r="C7" s="46" t="s">
        <v>23</v>
      </c>
      <c r="D7" s="46" t="s">
        <v>24</v>
      </c>
      <c r="E7" s="47">
        <v>240</v>
      </c>
      <c r="F7" s="99" t="s">
        <v>1307</v>
      </c>
      <c r="G7" s="49" t="s">
        <v>1308</v>
      </c>
      <c r="H7" s="49" t="s">
        <v>1309</v>
      </c>
      <c r="I7" s="49" t="s">
        <v>1310</v>
      </c>
      <c r="J7" s="49">
        <v>9.11</v>
      </c>
      <c r="K7" s="49">
        <v>9.11</v>
      </c>
      <c r="L7" s="49">
        <v>6.25</v>
      </c>
      <c r="M7" s="49">
        <v>28</v>
      </c>
      <c r="N7" s="112">
        <v>0.22321428571428573</v>
      </c>
      <c r="O7" s="50" t="s">
        <v>170</v>
      </c>
      <c r="P7" s="54">
        <v>1500</v>
      </c>
      <c r="Q7" s="84" t="s">
        <v>1883</v>
      </c>
      <c r="R7" s="110">
        <v>2</v>
      </c>
    </row>
    <row r="8" spans="1:18" ht="29.25">
      <c r="A8" s="89">
        <v>4</v>
      </c>
      <c r="B8" s="1" t="s">
        <v>22</v>
      </c>
      <c r="C8" s="1" t="s">
        <v>23</v>
      </c>
      <c r="D8" s="1" t="s">
        <v>24</v>
      </c>
      <c r="E8" s="3">
        <v>240</v>
      </c>
      <c r="F8" s="100" t="s">
        <v>978</v>
      </c>
      <c r="G8" s="11" t="s">
        <v>979</v>
      </c>
      <c r="H8" s="11" t="s">
        <v>979</v>
      </c>
      <c r="I8" s="11" t="s">
        <v>980</v>
      </c>
      <c r="J8" s="12">
        <v>5.77</v>
      </c>
      <c r="K8" s="13">
        <v>4.55</v>
      </c>
      <c r="L8" s="12">
        <v>3.22</v>
      </c>
      <c r="M8" s="14">
        <v>14</v>
      </c>
      <c r="N8" s="110">
        <v>0.23</v>
      </c>
      <c r="O8" s="15" t="s">
        <v>170</v>
      </c>
      <c r="P8" s="16">
        <v>772.80000000000007</v>
      </c>
      <c r="Q8" s="84" t="s">
        <v>1264</v>
      </c>
      <c r="R8" s="110">
        <v>3</v>
      </c>
    </row>
    <row r="9" spans="1:18" ht="29.25">
      <c r="A9" s="89">
        <v>4</v>
      </c>
      <c r="B9" s="1" t="s">
        <v>22</v>
      </c>
      <c r="C9" s="1" t="s">
        <v>23</v>
      </c>
      <c r="D9" s="1" t="s">
        <v>24</v>
      </c>
      <c r="E9" s="3">
        <v>240</v>
      </c>
      <c r="F9" s="98" t="s">
        <v>1897</v>
      </c>
      <c r="G9" s="17" t="s">
        <v>1891</v>
      </c>
      <c r="H9" s="17" t="s">
        <v>1891</v>
      </c>
      <c r="I9" s="17" t="s">
        <v>1898</v>
      </c>
      <c r="J9" s="45">
        <v>13.99</v>
      </c>
      <c r="K9" s="45"/>
      <c r="L9" s="45">
        <v>6.61</v>
      </c>
      <c r="M9" s="15">
        <v>28</v>
      </c>
      <c r="N9" s="111">
        <v>0.2361</v>
      </c>
      <c r="O9" s="15" t="s">
        <v>170</v>
      </c>
      <c r="P9" s="45">
        <v>1586.4</v>
      </c>
      <c r="Q9" s="84" t="s">
        <v>2370</v>
      </c>
      <c r="R9" s="110">
        <v>4</v>
      </c>
    </row>
    <row r="10" spans="1:18" ht="29.25">
      <c r="A10" s="89">
        <v>5</v>
      </c>
      <c r="B10" s="1" t="s">
        <v>22</v>
      </c>
      <c r="C10" s="1" t="s">
        <v>23</v>
      </c>
      <c r="D10" s="1" t="s">
        <v>25</v>
      </c>
      <c r="E10" s="3">
        <v>9000</v>
      </c>
      <c r="F10" s="98" t="s">
        <v>1899</v>
      </c>
      <c r="G10" s="17" t="s">
        <v>1891</v>
      </c>
      <c r="H10" s="17" t="s">
        <v>1891</v>
      </c>
      <c r="I10" s="17" t="s">
        <v>1900</v>
      </c>
      <c r="J10" s="45">
        <v>24.68</v>
      </c>
      <c r="K10" s="45">
        <v>23.52</v>
      </c>
      <c r="L10" s="45">
        <v>13.7</v>
      </c>
      <c r="M10" s="15">
        <v>5</v>
      </c>
      <c r="N10" s="111">
        <v>2.74</v>
      </c>
      <c r="O10" s="15" t="s">
        <v>170</v>
      </c>
      <c r="P10" s="45">
        <v>24660</v>
      </c>
      <c r="Q10" s="84" t="s">
        <v>2370</v>
      </c>
      <c r="R10" s="110">
        <v>1</v>
      </c>
    </row>
    <row r="11" spans="1:18" ht="33.75">
      <c r="A11" s="89">
        <v>5</v>
      </c>
      <c r="B11" s="1" t="s">
        <v>22</v>
      </c>
      <c r="C11" s="1" t="s">
        <v>23</v>
      </c>
      <c r="D11" s="1" t="s">
        <v>25</v>
      </c>
      <c r="E11" s="3">
        <v>9000</v>
      </c>
      <c r="F11" s="98" t="s">
        <v>981</v>
      </c>
      <c r="G11" s="17" t="s">
        <v>982</v>
      </c>
      <c r="H11" s="17" t="s">
        <v>983</v>
      </c>
      <c r="I11" s="17" t="s">
        <v>984</v>
      </c>
      <c r="J11" s="17">
        <v>47.04</v>
      </c>
      <c r="K11" s="17">
        <v>47.04</v>
      </c>
      <c r="L11" s="18">
        <v>27.799999999999997</v>
      </c>
      <c r="M11" s="17">
        <v>10</v>
      </c>
      <c r="N11" s="110">
        <v>2.78</v>
      </c>
      <c r="O11" s="15" t="s">
        <v>170</v>
      </c>
      <c r="P11" s="16">
        <v>25020</v>
      </c>
      <c r="Q11" s="84" t="s">
        <v>1264</v>
      </c>
      <c r="R11" s="110">
        <v>2</v>
      </c>
    </row>
    <row r="12" spans="1:18" ht="27">
      <c r="A12" s="91">
        <v>5</v>
      </c>
      <c r="B12" s="38" t="s">
        <v>22</v>
      </c>
      <c r="C12" s="38" t="s">
        <v>23</v>
      </c>
      <c r="D12" s="38" t="s">
        <v>25</v>
      </c>
      <c r="E12" s="41">
        <v>9000</v>
      </c>
      <c r="F12" s="42" t="s">
        <v>713</v>
      </c>
      <c r="G12" s="44" t="s">
        <v>714</v>
      </c>
      <c r="H12" s="44" t="s">
        <v>710</v>
      </c>
      <c r="I12" s="51" t="s">
        <v>715</v>
      </c>
      <c r="J12" s="52">
        <v>8.4319999999999986</v>
      </c>
      <c r="K12" s="52">
        <v>4.7039999999999997</v>
      </c>
      <c r="L12" s="52">
        <v>2.9</v>
      </c>
      <c r="M12" s="53">
        <v>1</v>
      </c>
      <c r="N12" s="114">
        <v>2.9</v>
      </c>
      <c r="O12" s="53" t="s">
        <v>712</v>
      </c>
      <c r="P12" s="52">
        <v>26100</v>
      </c>
      <c r="Q12" s="84" t="s">
        <v>977</v>
      </c>
      <c r="R12" s="110">
        <v>3</v>
      </c>
    </row>
    <row r="13" spans="1:18" ht="69">
      <c r="A13" s="90">
        <v>5</v>
      </c>
      <c r="B13" s="46" t="s">
        <v>22</v>
      </c>
      <c r="C13" s="46" t="s">
        <v>23</v>
      </c>
      <c r="D13" s="46" t="s">
        <v>25</v>
      </c>
      <c r="E13" s="47">
        <v>9000</v>
      </c>
      <c r="F13" s="99" t="s">
        <v>1311</v>
      </c>
      <c r="G13" s="49" t="s">
        <v>1312</v>
      </c>
      <c r="H13" s="49" t="s">
        <v>710</v>
      </c>
      <c r="I13" s="49" t="s">
        <v>1313</v>
      </c>
      <c r="J13" s="49">
        <v>8.43</v>
      </c>
      <c r="K13" s="49">
        <v>4.7</v>
      </c>
      <c r="L13" s="49">
        <v>4.0199999999999996</v>
      </c>
      <c r="M13" s="49">
        <v>1</v>
      </c>
      <c r="N13" s="113">
        <v>4.0199999999999996</v>
      </c>
      <c r="O13" s="50" t="s">
        <v>170</v>
      </c>
      <c r="P13" s="54">
        <v>36180</v>
      </c>
      <c r="Q13" s="84" t="s">
        <v>1883</v>
      </c>
      <c r="R13" s="110">
        <v>4</v>
      </c>
    </row>
    <row r="14" spans="1:18" ht="39">
      <c r="A14" s="89">
        <v>6</v>
      </c>
      <c r="B14" s="1" t="s">
        <v>26</v>
      </c>
      <c r="C14" s="1" t="s">
        <v>27</v>
      </c>
      <c r="D14" s="1" t="s">
        <v>25</v>
      </c>
      <c r="E14" s="3">
        <v>600</v>
      </c>
      <c r="F14" s="101" t="s">
        <v>2371</v>
      </c>
      <c r="G14" s="55" t="s">
        <v>2372</v>
      </c>
      <c r="H14" s="55" t="s">
        <v>2372</v>
      </c>
      <c r="I14" s="55" t="s">
        <v>2373</v>
      </c>
      <c r="J14" s="56">
        <v>124.8</v>
      </c>
      <c r="K14" s="56">
        <v>73.8</v>
      </c>
      <c r="L14" s="57">
        <v>36.200000000000003</v>
      </c>
      <c r="M14" s="58">
        <v>10</v>
      </c>
      <c r="N14" s="59">
        <v>3.62</v>
      </c>
      <c r="O14" s="58" t="s">
        <v>170</v>
      </c>
      <c r="P14" s="60">
        <v>2172</v>
      </c>
      <c r="Q14" s="84" t="s">
        <v>2447</v>
      </c>
      <c r="R14" s="110">
        <v>1</v>
      </c>
    </row>
    <row r="15" spans="1:18" ht="39.75">
      <c r="A15" s="90">
        <v>6</v>
      </c>
      <c r="B15" s="46" t="s">
        <v>26</v>
      </c>
      <c r="C15" s="46" t="s">
        <v>27</v>
      </c>
      <c r="D15" s="46" t="s">
        <v>25</v>
      </c>
      <c r="E15" s="47">
        <v>600</v>
      </c>
      <c r="F15" s="99" t="s">
        <v>1314</v>
      </c>
      <c r="G15" s="49" t="s">
        <v>1315</v>
      </c>
      <c r="H15" s="49" t="s">
        <v>1316</v>
      </c>
      <c r="I15" s="49" t="s">
        <v>1317</v>
      </c>
      <c r="J15" s="49">
        <v>7.38</v>
      </c>
      <c r="K15" s="49">
        <v>7.38</v>
      </c>
      <c r="L15" s="49">
        <v>3.71</v>
      </c>
      <c r="M15" s="49">
        <v>1</v>
      </c>
      <c r="N15" s="113">
        <v>3.71</v>
      </c>
      <c r="O15" s="50" t="s">
        <v>170</v>
      </c>
      <c r="P15" s="54">
        <v>2226</v>
      </c>
      <c r="Q15" s="84" t="s">
        <v>1883</v>
      </c>
      <c r="R15" s="110">
        <v>2</v>
      </c>
    </row>
    <row r="16" spans="1:18" ht="39">
      <c r="A16" s="89">
        <v>6</v>
      </c>
      <c r="B16" s="1" t="s">
        <v>26</v>
      </c>
      <c r="C16" s="1" t="s">
        <v>27</v>
      </c>
      <c r="D16" s="1" t="s">
        <v>25</v>
      </c>
      <c r="E16" s="3">
        <v>600</v>
      </c>
      <c r="F16" s="98" t="s">
        <v>985</v>
      </c>
      <c r="G16" s="17" t="s">
        <v>986</v>
      </c>
      <c r="H16" s="17" t="s">
        <v>986</v>
      </c>
      <c r="I16" s="17" t="s">
        <v>987</v>
      </c>
      <c r="J16" s="18">
        <v>124.8</v>
      </c>
      <c r="K16" s="18">
        <v>73.8</v>
      </c>
      <c r="L16" s="18">
        <v>4.8</v>
      </c>
      <c r="M16" s="17">
        <v>1</v>
      </c>
      <c r="N16" s="59">
        <v>4.8</v>
      </c>
      <c r="O16" s="15" t="s">
        <v>170</v>
      </c>
      <c r="P16" s="16">
        <v>2880</v>
      </c>
      <c r="Q16" s="84" t="s">
        <v>1264</v>
      </c>
      <c r="R16" s="110">
        <v>3</v>
      </c>
    </row>
    <row r="17" spans="1:18" ht="45">
      <c r="A17" s="91">
        <v>7</v>
      </c>
      <c r="B17" s="38" t="s">
        <v>26</v>
      </c>
      <c r="C17" s="38" t="s">
        <v>27</v>
      </c>
      <c r="D17" s="38" t="s">
        <v>28</v>
      </c>
      <c r="E17" s="41">
        <v>90</v>
      </c>
      <c r="F17" s="42" t="s">
        <v>716</v>
      </c>
      <c r="G17" s="44" t="s">
        <v>717</v>
      </c>
      <c r="H17" s="44" t="s">
        <v>718</v>
      </c>
      <c r="I17" s="51" t="s">
        <v>719</v>
      </c>
      <c r="J17" s="52">
        <v>14.08</v>
      </c>
      <c r="K17" s="52"/>
      <c r="L17" s="52">
        <v>5.24</v>
      </c>
      <c r="M17" s="53">
        <v>30</v>
      </c>
      <c r="N17" s="114">
        <v>0.17469999999999999</v>
      </c>
      <c r="O17" s="53" t="s">
        <v>712</v>
      </c>
      <c r="P17" s="52">
        <v>471.6</v>
      </c>
      <c r="Q17" s="84" t="s">
        <v>977</v>
      </c>
      <c r="R17" s="110">
        <v>1</v>
      </c>
    </row>
    <row r="18" spans="1:18" ht="29.25">
      <c r="A18" s="89">
        <v>7</v>
      </c>
      <c r="B18" s="1" t="s">
        <v>26</v>
      </c>
      <c r="C18" s="1" t="s">
        <v>27</v>
      </c>
      <c r="D18" s="1" t="s">
        <v>28</v>
      </c>
      <c r="E18" s="3">
        <v>90</v>
      </c>
      <c r="F18" s="98" t="s">
        <v>988</v>
      </c>
      <c r="G18" s="17" t="s">
        <v>989</v>
      </c>
      <c r="H18" s="17" t="s">
        <v>979</v>
      </c>
      <c r="I18" s="17" t="s">
        <v>990</v>
      </c>
      <c r="J18" s="17">
        <v>13.43</v>
      </c>
      <c r="K18" s="17">
        <v>13.43</v>
      </c>
      <c r="L18" s="18">
        <v>9.5200000000000014</v>
      </c>
      <c r="M18" s="17">
        <v>28</v>
      </c>
      <c r="N18" s="110">
        <v>0.34</v>
      </c>
      <c r="O18" s="15" t="s">
        <v>170</v>
      </c>
      <c r="P18" s="16">
        <v>856.80000000000007</v>
      </c>
      <c r="Q18" s="84" t="s">
        <v>1264</v>
      </c>
      <c r="R18" s="110">
        <v>2</v>
      </c>
    </row>
    <row r="19" spans="1:18" ht="23.25">
      <c r="A19" s="90">
        <v>7</v>
      </c>
      <c r="B19" s="46" t="s">
        <v>26</v>
      </c>
      <c r="C19" s="46" t="s">
        <v>27</v>
      </c>
      <c r="D19" s="46" t="s">
        <v>28</v>
      </c>
      <c r="E19" s="47">
        <v>90</v>
      </c>
      <c r="F19" s="99" t="s">
        <v>988</v>
      </c>
      <c r="G19" s="49" t="s">
        <v>979</v>
      </c>
      <c r="H19" s="49" t="s">
        <v>989</v>
      </c>
      <c r="I19" s="49" t="s">
        <v>1318</v>
      </c>
      <c r="J19" s="49">
        <v>13.43</v>
      </c>
      <c r="K19" s="49">
        <v>13.43</v>
      </c>
      <c r="L19" s="49">
        <v>13.4</v>
      </c>
      <c r="M19" s="49">
        <v>28</v>
      </c>
      <c r="N19" s="112">
        <v>0.47857142857142859</v>
      </c>
      <c r="O19" s="50" t="s">
        <v>170</v>
      </c>
      <c r="P19" s="54">
        <v>1206</v>
      </c>
      <c r="Q19" s="84" t="s">
        <v>1883</v>
      </c>
      <c r="R19" s="110">
        <v>3</v>
      </c>
    </row>
    <row r="20" spans="1:18" ht="39">
      <c r="A20" s="89">
        <v>8</v>
      </c>
      <c r="B20" s="1" t="s">
        <v>29</v>
      </c>
      <c r="C20" s="1" t="s">
        <v>30</v>
      </c>
      <c r="D20" s="1" t="s">
        <v>31</v>
      </c>
      <c r="E20" s="3">
        <v>360</v>
      </c>
      <c r="F20" s="98" t="s">
        <v>991</v>
      </c>
      <c r="G20" s="17" t="s">
        <v>986</v>
      </c>
      <c r="H20" s="17" t="s">
        <v>986</v>
      </c>
      <c r="I20" s="17" t="s">
        <v>992</v>
      </c>
      <c r="J20" s="19">
        <v>12.84</v>
      </c>
      <c r="K20" s="19">
        <v>10.36</v>
      </c>
      <c r="L20" s="18">
        <v>9</v>
      </c>
      <c r="M20" s="19">
        <v>30</v>
      </c>
      <c r="N20" s="59">
        <v>0.3</v>
      </c>
      <c r="O20" s="15" t="s">
        <v>170</v>
      </c>
      <c r="P20" s="16">
        <v>3240</v>
      </c>
      <c r="Q20" s="84" t="s">
        <v>1264</v>
      </c>
      <c r="R20" s="110">
        <v>1</v>
      </c>
    </row>
    <row r="21" spans="1:18" ht="39">
      <c r="A21" s="89">
        <v>8</v>
      </c>
      <c r="B21" s="1" t="s">
        <v>29</v>
      </c>
      <c r="C21" s="1" t="s">
        <v>30</v>
      </c>
      <c r="D21" s="1" t="s">
        <v>31</v>
      </c>
      <c r="E21" s="3">
        <v>360</v>
      </c>
      <c r="F21" s="101" t="s">
        <v>2374</v>
      </c>
      <c r="G21" s="55" t="s">
        <v>2372</v>
      </c>
      <c r="H21" s="55" t="s">
        <v>2372</v>
      </c>
      <c r="I21" s="55" t="s">
        <v>2375</v>
      </c>
      <c r="J21" s="56">
        <v>12.84</v>
      </c>
      <c r="K21" s="56">
        <v>10.36</v>
      </c>
      <c r="L21" s="57">
        <v>9.3000000000000007</v>
      </c>
      <c r="M21" s="58">
        <v>30</v>
      </c>
      <c r="N21" s="59">
        <v>0.31</v>
      </c>
      <c r="O21" s="58" t="s">
        <v>170</v>
      </c>
      <c r="P21" s="60">
        <v>3348</v>
      </c>
      <c r="Q21" s="84" t="s">
        <v>2447</v>
      </c>
      <c r="R21" s="110">
        <v>2</v>
      </c>
    </row>
    <row r="22" spans="1:18" ht="23.25">
      <c r="A22" s="90">
        <v>8</v>
      </c>
      <c r="B22" s="46" t="s">
        <v>29</v>
      </c>
      <c r="C22" s="46" t="s">
        <v>30</v>
      </c>
      <c r="D22" s="46" t="s">
        <v>31</v>
      </c>
      <c r="E22" s="47">
        <v>360</v>
      </c>
      <c r="F22" s="99" t="s">
        <v>1319</v>
      </c>
      <c r="G22" s="49" t="s">
        <v>979</v>
      </c>
      <c r="H22" s="49" t="s">
        <v>989</v>
      </c>
      <c r="I22" s="49" t="s">
        <v>1320</v>
      </c>
      <c r="J22" s="49">
        <v>9.67</v>
      </c>
      <c r="K22" s="49">
        <v>9.67</v>
      </c>
      <c r="L22" s="49">
        <v>9.48</v>
      </c>
      <c r="M22" s="49">
        <v>28</v>
      </c>
      <c r="N22" s="112">
        <v>0.33857142857142858</v>
      </c>
      <c r="O22" s="50" t="s">
        <v>170</v>
      </c>
      <c r="P22" s="54">
        <v>3412.8</v>
      </c>
      <c r="Q22" s="84" t="s">
        <v>1883</v>
      </c>
      <c r="R22" s="110">
        <v>3</v>
      </c>
    </row>
    <row r="23" spans="1:18" ht="33.75">
      <c r="A23" s="89">
        <v>9</v>
      </c>
      <c r="B23" s="1" t="s">
        <v>32</v>
      </c>
      <c r="C23" s="1" t="s">
        <v>33</v>
      </c>
      <c r="D23" s="1" t="s">
        <v>25</v>
      </c>
      <c r="E23" s="3">
        <v>600</v>
      </c>
      <c r="F23" s="98" t="s">
        <v>1901</v>
      </c>
      <c r="G23" s="17" t="s">
        <v>1902</v>
      </c>
      <c r="H23" s="17" t="s">
        <v>1902</v>
      </c>
      <c r="I23" s="17" t="s">
        <v>1903</v>
      </c>
      <c r="J23" s="45">
        <v>82.5</v>
      </c>
      <c r="K23" s="45">
        <v>82.26</v>
      </c>
      <c r="L23" s="45">
        <v>80</v>
      </c>
      <c r="M23" s="15">
        <v>10</v>
      </c>
      <c r="N23" s="111">
        <v>8</v>
      </c>
      <c r="O23" s="15" t="s">
        <v>170</v>
      </c>
      <c r="P23" s="45">
        <v>4800</v>
      </c>
      <c r="Q23" s="84" t="s">
        <v>2370</v>
      </c>
      <c r="R23" s="110">
        <v>1</v>
      </c>
    </row>
    <row r="24" spans="1:18" ht="45">
      <c r="A24" s="92">
        <v>9</v>
      </c>
      <c r="B24" s="1" t="s">
        <v>32</v>
      </c>
      <c r="C24" s="1" t="s">
        <v>33</v>
      </c>
      <c r="D24" s="1" t="s">
        <v>25</v>
      </c>
      <c r="E24" s="3">
        <v>600</v>
      </c>
      <c r="F24" s="102" t="s">
        <v>993</v>
      </c>
      <c r="G24" s="20" t="s">
        <v>994</v>
      </c>
      <c r="H24" s="20" t="s">
        <v>995</v>
      </c>
      <c r="I24" s="20" t="s">
        <v>996</v>
      </c>
      <c r="J24" s="21">
        <v>82.5</v>
      </c>
      <c r="K24" s="20">
        <v>82.26</v>
      </c>
      <c r="L24" s="21">
        <v>81.599999999999994</v>
      </c>
      <c r="M24" s="20">
        <v>10</v>
      </c>
      <c r="N24" s="115">
        <v>8.16</v>
      </c>
      <c r="O24" s="22" t="s">
        <v>170</v>
      </c>
      <c r="P24" s="23">
        <v>4896</v>
      </c>
      <c r="Q24" s="84" t="s">
        <v>1264</v>
      </c>
      <c r="R24" s="110">
        <v>2</v>
      </c>
    </row>
    <row r="25" spans="1:18" ht="29.25">
      <c r="A25" s="89">
        <v>10</v>
      </c>
      <c r="B25" s="1" t="s">
        <v>34</v>
      </c>
      <c r="C25" s="1" t="s">
        <v>35</v>
      </c>
      <c r="D25" s="1" t="s">
        <v>36</v>
      </c>
      <c r="E25" s="3">
        <v>11000</v>
      </c>
      <c r="F25" s="98" t="s">
        <v>1904</v>
      </c>
      <c r="G25" s="17" t="s">
        <v>1891</v>
      </c>
      <c r="H25" s="17" t="s">
        <v>1891</v>
      </c>
      <c r="I25" s="17" t="s">
        <v>1905</v>
      </c>
      <c r="J25" s="45">
        <v>6.54</v>
      </c>
      <c r="K25" s="45">
        <v>6.54</v>
      </c>
      <c r="L25" s="45">
        <v>6.5</v>
      </c>
      <c r="M25" s="15">
        <v>10</v>
      </c>
      <c r="N25" s="111">
        <v>0.65</v>
      </c>
      <c r="O25" s="15" t="s">
        <v>170</v>
      </c>
      <c r="P25" s="45">
        <v>7150</v>
      </c>
      <c r="Q25" s="84" t="s">
        <v>2370</v>
      </c>
      <c r="R25" s="110">
        <v>1</v>
      </c>
    </row>
    <row r="26" spans="1:18" ht="49.5">
      <c r="A26" s="90">
        <v>11</v>
      </c>
      <c r="B26" s="46" t="s">
        <v>37</v>
      </c>
      <c r="C26" s="46" t="s">
        <v>38</v>
      </c>
      <c r="D26" s="46" t="s">
        <v>39</v>
      </c>
      <c r="E26" s="47">
        <v>26000</v>
      </c>
      <c r="F26" s="99" t="s">
        <v>1321</v>
      </c>
      <c r="G26" s="49" t="s">
        <v>1322</v>
      </c>
      <c r="H26" s="49" t="s">
        <v>1323</v>
      </c>
      <c r="I26" s="49" t="s">
        <v>1324</v>
      </c>
      <c r="J26" s="49">
        <v>9.0399999999999991</v>
      </c>
      <c r="K26" s="49">
        <v>9.0399999999999991</v>
      </c>
      <c r="L26" s="49">
        <v>8.5</v>
      </c>
      <c r="M26" s="49">
        <v>25</v>
      </c>
      <c r="N26" s="113">
        <v>0.34</v>
      </c>
      <c r="O26" s="50" t="s">
        <v>170</v>
      </c>
      <c r="P26" s="54">
        <v>8840</v>
      </c>
      <c r="Q26" s="84" t="s">
        <v>1883</v>
      </c>
      <c r="R26" s="110">
        <v>1</v>
      </c>
    </row>
    <row r="27" spans="1:18" ht="29.25">
      <c r="A27" s="89">
        <v>12</v>
      </c>
      <c r="B27" s="1" t="s">
        <v>40</v>
      </c>
      <c r="C27" s="1" t="s">
        <v>41</v>
      </c>
      <c r="D27" s="1" t="s">
        <v>42</v>
      </c>
      <c r="E27" s="3">
        <v>2500</v>
      </c>
      <c r="F27" s="98" t="s">
        <v>1906</v>
      </c>
      <c r="G27" s="17" t="s">
        <v>1891</v>
      </c>
      <c r="H27" s="17" t="s">
        <v>1891</v>
      </c>
      <c r="I27" s="17" t="s">
        <v>1907</v>
      </c>
      <c r="J27" s="45">
        <v>9.3800000000000008</v>
      </c>
      <c r="K27" s="45">
        <v>9.3800000000000008</v>
      </c>
      <c r="L27" s="45">
        <v>9.3000000000000007</v>
      </c>
      <c r="M27" s="15">
        <v>10</v>
      </c>
      <c r="N27" s="111">
        <v>0.93</v>
      </c>
      <c r="O27" s="15" t="s">
        <v>170</v>
      </c>
      <c r="P27" s="45">
        <v>2325</v>
      </c>
      <c r="Q27" s="84" t="s">
        <v>2370</v>
      </c>
      <c r="R27" s="110">
        <v>1</v>
      </c>
    </row>
    <row r="28" spans="1:18" ht="29.25">
      <c r="A28" s="93">
        <v>13</v>
      </c>
      <c r="B28" s="33" t="s">
        <v>43</v>
      </c>
      <c r="C28" s="33" t="s">
        <v>44</v>
      </c>
      <c r="D28" s="33" t="s">
        <v>45</v>
      </c>
      <c r="E28" s="34">
        <v>23000</v>
      </c>
      <c r="F28" s="103" t="s">
        <v>1265</v>
      </c>
      <c r="G28" s="61" t="s">
        <v>1266</v>
      </c>
      <c r="H28" s="61" t="s">
        <v>1266</v>
      </c>
      <c r="I28" s="62" t="s">
        <v>1267</v>
      </c>
      <c r="J28" s="63">
        <v>13.69</v>
      </c>
      <c r="K28" s="63">
        <v>12.8</v>
      </c>
      <c r="L28" s="61">
        <v>11.7</v>
      </c>
      <c r="M28" s="61">
        <v>10</v>
      </c>
      <c r="N28" s="116">
        <v>1.17</v>
      </c>
      <c r="O28" s="62" t="s">
        <v>170</v>
      </c>
      <c r="P28" s="64">
        <v>26910</v>
      </c>
      <c r="Q28" s="84" t="s">
        <v>1292</v>
      </c>
      <c r="R28" s="110">
        <v>1</v>
      </c>
    </row>
    <row r="29" spans="1:18" ht="29.25">
      <c r="A29" s="89">
        <v>13</v>
      </c>
      <c r="B29" s="1" t="s">
        <v>43</v>
      </c>
      <c r="C29" s="1" t="s">
        <v>44</v>
      </c>
      <c r="D29" s="1" t="s">
        <v>45</v>
      </c>
      <c r="E29" s="3">
        <v>23000</v>
      </c>
      <c r="F29" s="98" t="s">
        <v>1908</v>
      </c>
      <c r="G29" s="17" t="s">
        <v>1891</v>
      </c>
      <c r="H29" s="17" t="s">
        <v>1891</v>
      </c>
      <c r="I29" s="17" t="s">
        <v>1909</v>
      </c>
      <c r="J29" s="45">
        <v>12.8</v>
      </c>
      <c r="K29" s="45">
        <v>12.8</v>
      </c>
      <c r="L29" s="45">
        <v>12.79</v>
      </c>
      <c r="M29" s="15">
        <v>10</v>
      </c>
      <c r="N29" s="111">
        <v>1.2789999999999999</v>
      </c>
      <c r="O29" s="15" t="s">
        <v>170</v>
      </c>
      <c r="P29" s="45">
        <v>29417</v>
      </c>
      <c r="Q29" s="84" t="s">
        <v>2370</v>
      </c>
      <c r="R29" s="110">
        <v>2</v>
      </c>
    </row>
    <row r="30" spans="1:18" ht="30">
      <c r="A30" s="93">
        <v>14</v>
      </c>
      <c r="B30" s="33" t="s">
        <v>46</v>
      </c>
      <c r="C30" s="33" t="s">
        <v>47</v>
      </c>
      <c r="D30" s="33" t="s">
        <v>48</v>
      </c>
      <c r="E30" s="34">
        <v>13000</v>
      </c>
      <c r="F30" s="103" t="s">
        <v>1269</v>
      </c>
      <c r="G30" s="61" t="s">
        <v>1266</v>
      </c>
      <c r="H30" s="61" t="s">
        <v>1266</v>
      </c>
      <c r="I30" s="49" t="s">
        <v>1270</v>
      </c>
      <c r="J30" s="63">
        <v>122.04</v>
      </c>
      <c r="K30" s="63">
        <v>109.44</v>
      </c>
      <c r="L30" s="61">
        <v>93</v>
      </c>
      <c r="M30" s="61">
        <v>100</v>
      </c>
      <c r="N30" s="116">
        <v>0.93</v>
      </c>
      <c r="O30" s="62" t="s">
        <v>170</v>
      </c>
      <c r="P30" s="64">
        <v>12090</v>
      </c>
      <c r="Q30" s="84" t="s">
        <v>1292</v>
      </c>
      <c r="R30" s="110">
        <v>1</v>
      </c>
    </row>
    <row r="31" spans="1:18" ht="88.5">
      <c r="A31" s="90">
        <v>14</v>
      </c>
      <c r="B31" s="46" t="s">
        <v>46</v>
      </c>
      <c r="C31" s="46" t="s">
        <v>47</v>
      </c>
      <c r="D31" s="46" t="s">
        <v>48</v>
      </c>
      <c r="E31" s="47">
        <v>13000</v>
      </c>
      <c r="F31" s="99" t="s">
        <v>1325</v>
      </c>
      <c r="G31" s="49" t="s">
        <v>1326</v>
      </c>
      <c r="H31" s="49" t="s">
        <v>1193</v>
      </c>
      <c r="I31" s="49" t="s">
        <v>1327</v>
      </c>
      <c r="J31" s="49">
        <v>27.36</v>
      </c>
      <c r="K31" s="49">
        <v>27.36</v>
      </c>
      <c r="L31" s="49">
        <v>24.5</v>
      </c>
      <c r="M31" s="49">
        <v>25</v>
      </c>
      <c r="N31" s="113">
        <v>0.98</v>
      </c>
      <c r="O31" s="50" t="s">
        <v>170</v>
      </c>
      <c r="P31" s="54">
        <v>12740</v>
      </c>
      <c r="Q31" s="84" t="s">
        <v>1883</v>
      </c>
      <c r="R31" s="110">
        <v>2</v>
      </c>
    </row>
    <row r="32" spans="1:18" ht="29.25">
      <c r="A32" s="89">
        <v>16</v>
      </c>
      <c r="B32" s="1" t="s">
        <v>49</v>
      </c>
      <c r="C32" s="1" t="s">
        <v>50</v>
      </c>
      <c r="D32" s="1" t="s">
        <v>51</v>
      </c>
      <c r="E32" s="3">
        <v>45</v>
      </c>
      <c r="F32" s="98" t="s">
        <v>1910</v>
      </c>
      <c r="G32" s="17" t="s">
        <v>1911</v>
      </c>
      <c r="H32" s="17" t="s">
        <v>1911</v>
      </c>
      <c r="I32" s="17" t="s">
        <v>1912</v>
      </c>
      <c r="J32" s="45">
        <v>44.94</v>
      </c>
      <c r="K32" s="45">
        <v>44.94</v>
      </c>
      <c r="L32" s="45">
        <v>43.6</v>
      </c>
      <c r="M32" s="15">
        <v>100</v>
      </c>
      <c r="N32" s="111">
        <v>0.436</v>
      </c>
      <c r="O32" s="15" t="s">
        <v>170</v>
      </c>
      <c r="P32" s="45">
        <v>1962</v>
      </c>
      <c r="Q32" s="84" t="s">
        <v>2370</v>
      </c>
      <c r="R32" s="110">
        <v>1</v>
      </c>
    </row>
    <row r="33" spans="1:18" ht="49.5">
      <c r="A33" s="90">
        <v>16</v>
      </c>
      <c r="B33" s="46" t="s">
        <v>49</v>
      </c>
      <c r="C33" s="46" t="s">
        <v>50</v>
      </c>
      <c r="D33" s="46" t="s">
        <v>51</v>
      </c>
      <c r="E33" s="47">
        <v>45</v>
      </c>
      <c r="F33" s="99" t="s">
        <v>1328</v>
      </c>
      <c r="G33" s="49" t="s">
        <v>1329</v>
      </c>
      <c r="H33" s="49" t="s">
        <v>1330</v>
      </c>
      <c r="I33" s="49" t="s">
        <v>1331</v>
      </c>
      <c r="J33" s="49">
        <v>44.94</v>
      </c>
      <c r="K33" s="49">
        <v>44.94</v>
      </c>
      <c r="L33" s="49">
        <v>44.94</v>
      </c>
      <c r="M33" s="49">
        <v>100</v>
      </c>
      <c r="N33" s="112">
        <v>0.44939999999999997</v>
      </c>
      <c r="O33" s="50" t="s">
        <v>170</v>
      </c>
      <c r="P33" s="54">
        <v>2022.3</v>
      </c>
      <c r="Q33" s="84" t="s">
        <v>1883</v>
      </c>
      <c r="R33" s="110">
        <v>2</v>
      </c>
    </row>
    <row r="34" spans="1:18" ht="29.25">
      <c r="A34" s="89">
        <v>18</v>
      </c>
      <c r="B34" s="1" t="s">
        <v>52</v>
      </c>
      <c r="C34" s="1" t="s">
        <v>53</v>
      </c>
      <c r="D34" s="1" t="s">
        <v>54</v>
      </c>
      <c r="E34" s="3">
        <v>160</v>
      </c>
      <c r="F34" s="98" t="s">
        <v>1913</v>
      </c>
      <c r="G34" s="17" t="s">
        <v>1891</v>
      </c>
      <c r="H34" s="17" t="s">
        <v>1891</v>
      </c>
      <c r="I34" s="17" t="s">
        <v>1914</v>
      </c>
      <c r="J34" s="45">
        <v>7.32</v>
      </c>
      <c r="K34" s="45">
        <v>7.32</v>
      </c>
      <c r="L34" s="45">
        <v>7.32</v>
      </c>
      <c r="M34" s="15">
        <v>30</v>
      </c>
      <c r="N34" s="111">
        <v>0.24399999999999999</v>
      </c>
      <c r="O34" s="15" t="s">
        <v>170</v>
      </c>
      <c r="P34" s="45">
        <v>1171.2</v>
      </c>
      <c r="Q34" s="84" t="s">
        <v>2370</v>
      </c>
      <c r="R34" s="110">
        <v>1</v>
      </c>
    </row>
    <row r="35" spans="1:18" ht="33.75">
      <c r="A35" s="89">
        <v>19</v>
      </c>
      <c r="B35" s="1" t="s">
        <v>55</v>
      </c>
      <c r="C35" s="1" t="s">
        <v>56</v>
      </c>
      <c r="D35" s="1" t="s">
        <v>57</v>
      </c>
      <c r="E35" s="3">
        <v>10</v>
      </c>
      <c r="F35" s="98" t="s">
        <v>997</v>
      </c>
      <c r="G35" s="17" t="s">
        <v>989</v>
      </c>
      <c r="H35" s="17" t="s">
        <v>989</v>
      </c>
      <c r="I35" s="17" t="s">
        <v>998</v>
      </c>
      <c r="J35" s="17">
        <v>5.65</v>
      </c>
      <c r="K35" s="19" t="s">
        <v>999</v>
      </c>
      <c r="L35" s="18">
        <v>5.32</v>
      </c>
      <c r="M35" s="17">
        <v>1</v>
      </c>
      <c r="N35" s="110">
        <v>5.32</v>
      </c>
      <c r="O35" s="15" t="s">
        <v>170</v>
      </c>
      <c r="P35" s="16">
        <v>53.2</v>
      </c>
      <c r="Q35" s="84" t="s">
        <v>1264</v>
      </c>
      <c r="R35" s="110">
        <v>1</v>
      </c>
    </row>
    <row r="36" spans="1:18" ht="34.5">
      <c r="A36" s="90">
        <v>19</v>
      </c>
      <c r="B36" s="46" t="s">
        <v>55</v>
      </c>
      <c r="C36" s="46" t="s">
        <v>56</v>
      </c>
      <c r="D36" s="46" t="s">
        <v>57</v>
      </c>
      <c r="E36" s="47">
        <v>10</v>
      </c>
      <c r="F36" s="99" t="s">
        <v>997</v>
      </c>
      <c r="G36" s="49" t="s">
        <v>989</v>
      </c>
      <c r="H36" s="49" t="s">
        <v>989</v>
      </c>
      <c r="I36" s="49" t="s">
        <v>1332</v>
      </c>
      <c r="J36" s="49">
        <v>5.65</v>
      </c>
      <c r="K36" s="49"/>
      <c r="L36" s="49">
        <v>5.52</v>
      </c>
      <c r="M36" s="49">
        <v>1</v>
      </c>
      <c r="N36" s="113">
        <v>5.52</v>
      </c>
      <c r="O36" s="50" t="s">
        <v>170</v>
      </c>
      <c r="P36" s="54">
        <v>55.2</v>
      </c>
      <c r="Q36" s="84" t="s">
        <v>1883</v>
      </c>
      <c r="R36" s="110">
        <v>2</v>
      </c>
    </row>
    <row r="37" spans="1:18" ht="20.25">
      <c r="A37" s="90">
        <v>20</v>
      </c>
      <c r="B37" s="46" t="s">
        <v>58</v>
      </c>
      <c r="C37" s="46" t="s">
        <v>59</v>
      </c>
      <c r="D37" s="46" t="s">
        <v>60</v>
      </c>
      <c r="E37" s="47">
        <v>60</v>
      </c>
      <c r="F37" s="99" t="s">
        <v>1333</v>
      </c>
      <c r="G37" s="49" t="s">
        <v>1334</v>
      </c>
      <c r="H37" s="49" t="s">
        <v>1334</v>
      </c>
      <c r="I37" s="49"/>
      <c r="J37" s="49"/>
      <c r="K37" s="49"/>
      <c r="L37" s="49">
        <v>1.92</v>
      </c>
      <c r="M37" s="49">
        <v>1</v>
      </c>
      <c r="N37" s="113">
        <v>1.92</v>
      </c>
      <c r="O37" s="50" t="s">
        <v>170</v>
      </c>
      <c r="P37" s="54">
        <v>115.2</v>
      </c>
      <c r="Q37" s="84" t="s">
        <v>1883</v>
      </c>
      <c r="R37" s="110">
        <v>1</v>
      </c>
    </row>
    <row r="38" spans="1:18" ht="23.25">
      <c r="A38" s="90">
        <v>21</v>
      </c>
      <c r="B38" s="46" t="s">
        <v>61</v>
      </c>
      <c r="C38" s="46" t="s">
        <v>62</v>
      </c>
      <c r="D38" s="46" t="s">
        <v>63</v>
      </c>
      <c r="E38" s="47">
        <v>24</v>
      </c>
      <c r="F38" s="99" t="s">
        <v>1335</v>
      </c>
      <c r="G38" s="49" t="s">
        <v>1336</v>
      </c>
      <c r="H38" s="49" t="s">
        <v>1336</v>
      </c>
      <c r="I38" s="49" t="s">
        <v>1337</v>
      </c>
      <c r="J38" s="49">
        <v>3.77</v>
      </c>
      <c r="K38" s="49"/>
      <c r="L38" s="49">
        <v>2.91</v>
      </c>
      <c r="M38" s="49">
        <v>10</v>
      </c>
      <c r="N38" s="112">
        <v>0.29100000000000004</v>
      </c>
      <c r="O38" s="50" t="s">
        <v>170</v>
      </c>
      <c r="P38" s="54">
        <v>69.84</v>
      </c>
      <c r="Q38" s="84" t="s">
        <v>1883</v>
      </c>
      <c r="R38" s="110">
        <v>1</v>
      </c>
    </row>
    <row r="39" spans="1:18" ht="29.25">
      <c r="A39" s="89">
        <v>21</v>
      </c>
      <c r="B39" s="1" t="s">
        <v>61</v>
      </c>
      <c r="C39" s="1" t="s">
        <v>62</v>
      </c>
      <c r="D39" s="1" t="s">
        <v>63</v>
      </c>
      <c r="E39" s="3">
        <v>24</v>
      </c>
      <c r="F39" s="98" t="s">
        <v>1915</v>
      </c>
      <c r="G39" s="17" t="s">
        <v>1916</v>
      </c>
      <c r="H39" s="17" t="s">
        <v>1917</v>
      </c>
      <c r="I39" s="17" t="s">
        <v>1918</v>
      </c>
      <c r="J39" s="45">
        <v>5.51</v>
      </c>
      <c r="K39" s="45"/>
      <c r="L39" s="45">
        <v>4.88</v>
      </c>
      <c r="M39" s="15">
        <v>10</v>
      </c>
      <c r="N39" s="111">
        <v>0.48799999999999999</v>
      </c>
      <c r="O39" s="15" t="s">
        <v>170</v>
      </c>
      <c r="P39" s="45">
        <v>117.12</v>
      </c>
      <c r="Q39" s="84" t="s">
        <v>2370</v>
      </c>
      <c r="R39" s="110">
        <v>2</v>
      </c>
    </row>
    <row r="40" spans="1:18" ht="29.25">
      <c r="A40" s="89">
        <v>22</v>
      </c>
      <c r="B40" s="1" t="s">
        <v>64</v>
      </c>
      <c r="C40" s="1" t="s">
        <v>65</v>
      </c>
      <c r="D40" s="1" t="s">
        <v>66</v>
      </c>
      <c r="E40" s="3">
        <v>24</v>
      </c>
      <c r="F40" s="98" t="s">
        <v>1919</v>
      </c>
      <c r="G40" s="17" t="s">
        <v>1920</v>
      </c>
      <c r="H40" s="17" t="s">
        <v>1921</v>
      </c>
      <c r="I40" s="17" t="s">
        <v>1922</v>
      </c>
      <c r="J40" s="45">
        <v>10.78</v>
      </c>
      <c r="K40" s="45">
        <v>10.78</v>
      </c>
      <c r="L40" s="45">
        <v>9.86</v>
      </c>
      <c r="M40" s="15">
        <v>50</v>
      </c>
      <c r="N40" s="111">
        <v>0.19719999999999999</v>
      </c>
      <c r="O40" s="15" t="s">
        <v>170</v>
      </c>
      <c r="P40" s="45">
        <v>236.64</v>
      </c>
      <c r="Q40" s="84" t="s">
        <v>2370</v>
      </c>
      <c r="R40" s="110">
        <v>1</v>
      </c>
    </row>
    <row r="41" spans="1:18" ht="23.25">
      <c r="A41" s="90">
        <v>22</v>
      </c>
      <c r="B41" s="46" t="s">
        <v>64</v>
      </c>
      <c r="C41" s="46" t="s">
        <v>65</v>
      </c>
      <c r="D41" s="46" t="s">
        <v>66</v>
      </c>
      <c r="E41" s="47">
        <v>24</v>
      </c>
      <c r="F41" s="99" t="s">
        <v>1338</v>
      </c>
      <c r="G41" s="49" t="s">
        <v>1079</v>
      </c>
      <c r="H41" s="49" t="s">
        <v>1316</v>
      </c>
      <c r="I41" s="49" t="s">
        <v>1339</v>
      </c>
      <c r="J41" s="49">
        <v>10.78</v>
      </c>
      <c r="K41" s="49">
        <v>10.78</v>
      </c>
      <c r="L41" s="49">
        <v>10.75</v>
      </c>
      <c r="M41" s="49">
        <v>50</v>
      </c>
      <c r="N41" s="112">
        <v>0.215</v>
      </c>
      <c r="O41" s="50" t="s">
        <v>170</v>
      </c>
      <c r="P41" s="54">
        <v>258</v>
      </c>
      <c r="Q41" s="84" t="s">
        <v>1883</v>
      </c>
      <c r="R41" s="110">
        <v>2</v>
      </c>
    </row>
    <row r="42" spans="1:18" ht="23.25">
      <c r="A42" s="90">
        <v>23</v>
      </c>
      <c r="B42" s="46" t="s">
        <v>67</v>
      </c>
      <c r="C42" s="46" t="s">
        <v>68</v>
      </c>
      <c r="D42" s="46" t="s">
        <v>69</v>
      </c>
      <c r="E42" s="47">
        <v>6</v>
      </c>
      <c r="F42" s="99" t="s">
        <v>1340</v>
      </c>
      <c r="G42" s="49" t="s">
        <v>1341</v>
      </c>
      <c r="H42" s="49" t="s">
        <v>1330</v>
      </c>
      <c r="I42" s="49" t="s">
        <v>1342</v>
      </c>
      <c r="J42" s="49">
        <v>43.69</v>
      </c>
      <c r="K42" s="49">
        <v>43.69</v>
      </c>
      <c r="L42" s="49">
        <v>43.69</v>
      </c>
      <c r="M42" s="49">
        <v>100</v>
      </c>
      <c r="N42" s="112">
        <v>0.43689999999999996</v>
      </c>
      <c r="O42" s="50" t="s">
        <v>170</v>
      </c>
      <c r="P42" s="54">
        <v>262.14</v>
      </c>
      <c r="Q42" s="84" t="s">
        <v>1883</v>
      </c>
      <c r="R42" s="110">
        <v>1</v>
      </c>
    </row>
    <row r="43" spans="1:18" ht="29.25">
      <c r="A43" s="89">
        <v>24</v>
      </c>
      <c r="B43" s="1" t="s">
        <v>70</v>
      </c>
      <c r="C43" s="1" t="s">
        <v>71</v>
      </c>
      <c r="D43" s="1" t="s">
        <v>72</v>
      </c>
      <c r="E43" s="3">
        <v>160</v>
      </c>
      <c r="F43" s="98" t="s">
        <v>1923</v>
      </c>
      <c r="G43" s="17" t="s">
        <v>1924</v>
      </c>
      <c r="H43" s="17" t="s">
        <v>1925</v>
      </c>
      <c r="I43" s="17" t="s">
        <v>1926</v>
      </c>
      <c r="J43" s="45">
        <v>12.43</v>
      </c>
      <c r="K43" s="45">
        <v>12.43</v>
      </c>
      <c r="L43" s="45">
        <v>12.08</v>
      </c>
      <c r="M43" s="15">
        <v>20</v>
      </c>
      <c r="N43" s="111">
        <v>0.60399999999999998</v>
      </c>
      <c r="O43" s="15" t="s">
        <v>170</v>
      </c>
      <c r="P43" s="45">
        <v>1932.8</v>
      </c>
      <c r="Q43" s="84" t="s">
        <v>2370</v>
      </c>
      <c r="R43" s="110">
        <v>1</v>
      </c>
    </row>
    <row r="44" spans="1:18" ht="59.25">
      <c r="A44" s="90">
        <v>24</v>
      </c>
      <c r="B44" s="46" t="s">
        <v>70</v>
      </c>
      <c r="C44" s="46" t="s">
        <v>71</v>
      </c>
      <c r="D44" s="46" t="s">
        <v>72</v>
      </c>
      <c r="E44" s="47">
        <v>160</v>
      </c>
      <c r="F44" s="99" t="s">
        <v>1343</v>
      </c>
      <c r="G44" s="49" t="s">
        <v>1344</v>
      </c>
      <c r="H44" s="49" t="s">
        <v>1345</v>
      </c>
      <c r="I44" s="49" t="s">
        <v>1346</v>
      </c>
      <c r="J44" s="49">
        <v>12.43</v>
      </c>
      <c r="K44" s="49">
        <v>12.43</v>
      </c>
      <c r="L44" s="49">
        <v>12.299999999999999</v>
      </c>
      <c r="M44" s="49">
        <v>20</v>
      </c>
      <c r="N44" s="112">
        <v>0.61499999999999999</v>
      </c>
      <c r="O44" s="50" t="s">
        <v>170</v>
      </c>
      <c r="P44" s="54">
        <v>1968</v>
      </c>
      <c r="Q44" s="84" t="s">
        <v>1883</v>
      </c>
      <c r="R44" s="110">
        <v>2</v>
      </c>
    </row>
    <row r="45" spans="1:18" ht="78.75">
      <c r="A45" s="90">
        <v>25</v>
      </c>
      <c r="B45" s="46" t="s">
        <v>73</v>
      </c>
      <c r="C45" s="46" t="s">
        <v>74</v>
      </c>
      <c r="D45" s="46" t="s">
        <v>75</v>
      </c>
      <c r="E45" s="47">
        <v>360</v>
      </c>
      <c r="F45" s="99" t="s">
        <v>1347</v>
      </c>
      <c r="G45" s="49" t="s">
        <v>1348</v>
      </c>
      <c r="H45" s="49" t="s">
        <v>1349</v>
      </c>
      <c r="I45" s="49" t="s">
        <v>1350</v>
      </c>
      <c r="J45" s="49">
        <v>8.34</v>
      </c>
      <c r="K45" s="49">
        <v>7.73</v>
      </c>
      <c r="L45" s="49">
        <v>7.36</v>
      </c>
      <c r="M45" s="49">
        <v>1</v>
      </c>
      <c r="N45" s="113">
        <v>7.36</v>
      </c>
      <c r="O45" s="50" t="s">
        <v>170</v>
      </c>
      <c r="P45" s="54">
        <v>2649.6</v>
      </c>
      <c r="Q45" s="84" t="s">
        <v>1883</v>
      </c>
      <c r="R45" s="110">
        <v>1</v>
      </c>
    </row>
    <row r="46" spans="1:18" ht="33.75">
      <c r="A46" s="89">
        <v>25</v>
      </c>
      <c r="B46" s="1" t="s">
        <v>73</v>
      </c>
      <c r="C46" s="1" t="s">
        <v>74</v>
      </c>
      <c r="D46" s="1" t="s">
        <v>75</v>
      </c>
      <c r="E46" s="3">
        <v>360</v>
      </c>
      <c r="F46" s="98" t="s">
        <v>1927</v>
      </c>
      <c r="G46" s="17" t="s">
        <v>1928</v>
      </c>
      <c r="H46" s="17" t="s">
        <v>1928</v>
      </c>
      <c r="I46" s="17" t="s">
        <v>1929</v>
      </c>
      <c r="J46" s="45">
        <v>42.82</v>
      </c>
      <c r="K46" s="45">
        <v>38.69</v>
      </c>
      <c r="L46" s="45">
        <v>37</v>
      </c>
      <c r="M46" s="15">
        <v>5</v>
      </c>
      <c r="N46" s="111">
        <v>7.4</v>
      </c>
      <c r="O46" s="15" t="s">
        <v>170</v>
      </c>
      <c r="P46" s="45">
        <v>2664</v>
      </c>
      <c r="Q46" s="84" t="s">
        <v>2370</v>
      </c>
      <c r="R46" s="110">
        <v>2</v>
      </c>
    </row>
    <row r="47" spans="1:18" ht="33.75">
      <c r="A47" s="89">
        <v>25</v>
      </c>
      <c r="B47" s="1" t="s">
        <v>73</v>
      </c>
      <c r="C47" s="1" t="s">
        <v>74</v>
      </c>
      <c r="D47" s="1" t="s">
        <v>75</v>
      </c>
      <c r="E47" s="3">
        <v>360</v>
      </c>
      <c r="F47" s="101" t="s">
        <v>2376</v>
      </c>
      <c r="G47" s="55" t="s">
        <v>2377</v>
      </c>
      <c r="H47" s="55" t="s">
        <v>2377</v>
      </c>
      <c r="I47" s="55" t="s">
        <v>2378</v>
      </c>
      <c r="J47" s="56">
        <v>41.74</v>
      </c>
      <c r="K47" s="56">
        <v>38.69</v>
      </c>
      <c r="L47" s="57">
        <v>38.4</v>
      </c>
      <c r="M47" s="58">
        <v>5</v>
      </c>
      <c r="N47" s="59">
        <v>7.68</v>
      </c>
      <c r="O47" s="58" t="s">
        <v>170</v>
      </c>
      <c r="P47" s="60">
        <v>2764.8</v>
      </c>
      <c r="Q47" s="84" t="s">
        <v>2447</v>
      </c>
      <c r="R47" s="110">
        <v>3</v>
      </c>
    </row>
    <row r="48" spans="1:18" ht="78.75">
      <c r="A48" s="90">
        <v>26</v>
      </c>
      <c r="B48" s="46" t="s">
        <v>76</v>
      </c>
      <c r="C48" s="46" t="s">
        <v>77</v>
      </c>
      <c r="D48" s="46" t="s">
        <v>75</v>
      </c>
      <c r="E48" s="47">
        <v>90</v>
      </c>
      <c r="F48" s="99" t="s">
        <v>1351</v>
      </c>
      <c r="G48" s="49" t="s">
        <v>1348</v>
      </c>
      <c r="H48" s="49" t="s">
        <v>1349</v>
      </c>
      <c r="I48" s="49" t="s">
        <v>933</v>
      </c>
      <c r="J48" s="49">
        <v>8.35</v>
      </c>
      <c r="K48" s="49">
        <v>7.73</v>
      </c>
      <c r="L48" s="49">
        <v>7.39</v>
      </c>
      <c r="M48" s="49">
        <v>1</v>
      </c>
      <c r="N48" s="113">
        <v>7.39</v>
      </c>
      <c r="O48" s="50" t="s">
        <v>170</v>
      </c>
      <c r="P48" s="54">
        <v>665.1</v>
      </c>
      <c r="Q48" s="84" t="s">
        <v>1883</v>
      </c>
      <c r="R48" s="110">
        <v>0</v>
      </c>
    </row>
    <row r="49" spans="1:18" ht="33.75">
      <c r="A49" s="89">
        <v>26</v>
      </c>
      <c r="B49" s="1" t="s">
        <v>76</v>
      </c>
      <c r="C49" s="1" t="s">
        <v>77</v>
      </c>
      <c r="D49" s="1" t="s">
        <v>75</v>
      </c>
      <c r="E49" s="3">
        <v>90</v>
      </c>
      <c r="F49" s="98" t="s">
        <v>1930</v>
      </c>
      <c r="G49" s="17" t="s">
        <v>1928</v>
      </c>
      <c r="H49" s="17" t="s">
        <v>1928</v>
      </c>
      <c r="I49" s="17" t="s">
        <v>1931</v>
      </c>
      <c r="J49" s="45">
        <v>43.15</v>
      </c>
      <c r="K49" s="45">
        <v>38.69</v>
      </c>
      <c r="L49" s="45">
        <v>37</v>
      </c>
      <c r="M49" s="15">
        <v>5</v>
      </c>
      <c r="N49" s="111">
        <v>7.4</v>
      </c>
      <c r="O49" s="15" t="s">
        <v>170</v>
      </c>
      <c r="P49" s="45">
        <v>666</v>
      </c>
      <c r="Q49" s="84" t="s">
        <v>2370</v>
      </c>
      <c r="R49" s="110">
        <v>1</v>
      </c>
    </row>
    <row r="50" spans="1:18" ht="33.75">
      <c r="A50" s="89">
        <v>26</v>
      </c>
      <c r="B50" s="1" t="s">
        <v>76</v>
      </c>
      <c r="C50" s="1" t="s">
        <v>77</v>
      </c>
      <c r="D50" s="1" t="s">
        <v>75</v>
      </c>
      <c r="E50" s="3">
        <v>90</v>
      </c>
      <c r="F50" s="101" t="s">
        <v>2379</v>
      </c>
      <c r="G50" s="55" t="s">
        <v>2377</v>
      </c>
      <c r="H50" s="55" t="s">
        <v>2377</v>
      </c>
      <c r="I50" s="55" t="s">
        <v>2380</v>
      </c>
      <c r="J50" s="56">
        <v>41.76</v>
      </c>
      <c r="K50" s="56">
        <v>38.69</v>
      </c>
      <c r="L50" s="57">
        <v>38.4</v>
      </c>
      <c r="M50" s="58">
        <v>5</v>
      </c>
      <c r="N50" s="59">
        <v>7.68</v>
      </c>
      <c r="O50" s="58" t="s">
        <v>170</v>
      </c>
      <c r="P50" s="60">
        <v>691.2</v>
      </c>
      <c r="Q50" s="84" t="s">
        <v>2447</v>
      </c>
      <c r="R50" s="110">
        <v>2</v>
      </c>
    </row>
    <row r="51" spans="1:18" ht="45">
      <c r="A51" s="91">
        <v>27</v>
      </c>
      <c r="B51" s="38" t="s">
        <v>78</v>
      </c>
      <c r="C51" s="38" t="s">
        <v>79</v>
      </c>
      <c r="D51" s="38" t="s">
        <v>80</v>
      </c>
      <c r="E51" s="41">
        <v>10</v>
      </c>
      <c r="F51" s="42" t="s">
        <v>720</v>
      </c>
      <c r="G51" s="44" t="s">
        <v>721</v>
      </c>
      <c r="H51" s="44" t="s">
        <v>718</v>
      </c>
      <c r="I51" s="51" t="s">
        <v>722</v>
      </c>
      <c r="J51" s="52">
        <v>2.21</v>
      </c>
      <c r="K51" s="52">
        <v>1.58</v>
      </c>
      <c r="L51" s="52">
        <v>1.36</v>
      </c>
      <c r="M51" s="53" t="s">
        <v>723</v>
      </c>
      <c r="N51" s="114">
        <v>4.53E-2</v>
      </c>
      <c r="O51" s="53" t="s">
        <v>712</v>
      </c>
      <c r="P51" s="52">
        <v>13.6</v>
      </c>
      <c r="Q51" s="84" t="s">
        <v>977</v>
      </c>
      <c r="R51" s="110">
        <v>1</v>
      </c>
    </row>
    <row r="52" spans="1:18" ht="39">
      <c r="A52" s="89">
        <v>27</v>
      </c>
      <c r="B52" s="1" t="s">
        <v>78</v>
      </c>
      <c r="C52" s="1" t="s">
        <v>79</v>
      </c>
      <c r="D52" s="1" t="s">
        <v>80</v>
      </c>
      <c r="E52" s="3">
        <v>10</v>
      </c>
      <c r="F52" s="101" t="s">
        <v>2381</v>
      </c>
      <c r="G52" s="55" t="s">
        <v>2372</v>
      </c>
      <c r="H52" s="55" t="s">
        <v>2372</v>
      </c>
      <c r="I52" s="55" t="s">
        <v>2382</v>
      </c>
      <c r="J52" s="56">
        <v>2.5299999999999998</v>
      </c>
      <c r="K52" s="56">
        <v>1.58</v>
      </c>
      <c r="L52" s="57">
        <v>1.56</v>
      </c>
      <c r="M52" s="58">
        <v>30</v>
      </c>
      <c r="N52" s="59">
        <v>0.05</v>
      </c>
      <c r="O52" s="58" t="s">
        <v>170</v>
      </c>
      <c r="P52" s="60">
        <v>15.6</v>
      </c>
      <c r="Q52" s="84" t="s">
        <v>2447</v>
      </c>
      <c r="R52" s="110">
        <v>2</v>
      </c>
    </row>
    <row r="53" spans="1:18" ht="42.75" customHeight="1">
      <c r="A53" s="90">
        <v>27</v>
      </c>
      <c r="B53" s="46" t="s">
        <v>78</v>
      </c>
      <c r="C53" s="46" t="s">
        <v>79</v>
      </c>
      <c r="D53" s="46" t="s">
        <v>80</v>
      </c>
      <c r="E53" s="47">
        <v>10</v>
      </c>
      <c r="F53" s="99" t="s">
        <v>1352</v>
      </c>
      <c r="G53" s="49" t="s">
        <v>1353</v>
      </c>
      <c r="H53" s="49" t="s">
        <v>1354</v>
      </c>
      <c r="I53" s="49" t="s">
        <v>1355</v>
      </c>
      <c r="J53" s="49">
        <v>4.7300000000000004</v>
      </c>
      <c r="K53" s="49">
        <v>4.7300000000000004</v>
      </c>
      <c r="L53" s="49">
        <v>4.68</v>
      </c>
      <c r="M53" s="49">
        <v>90</v>
      </c>
      <c r="N53" s="112">
        <v>5.1999999999999998E-2</v>
      </c>
      <c r="O53" s="50" t="s">
        <v>170</v>
      </c>
      <c r="P53" s="54">
        <v>46.8</v>
      </c>
      <c r="Q53" s="84" t="s">
        <v>1883</v>
      </c>
      <c r="R53" s="110">
        <v>3</v>
      </c>
    </row>
    <row r="54" spans="1:18" ht="45">
      <c r="A54" s="91">
        <v>28</v>
      </c>
      <c r="B54" s="38" t="s">
        <v>81</v>
      </c>
      <c r="C54" s="38" t="s">
        <v>82</v>
      </c>
      <c r="D54" s="38" t="s">
        <v>83</v>
      </c>
      <c r="E54" s="41">
        <v>6</v>
      </c>
      <c r="F54" s="42" t="s">
        <v>724</v>
      </c>
      <c r="G54" s="44" t="s">
        <v>725</v>
      </c>
      <c r="H54" s="44" t="s">
        <v>718</v>
      </c>
      <c r="I54" s="51" t="s">
        <v>726</v>
      </c>
      <c r="J54" s="52">
        <v>11</v>
      </c>
      <c r="K54" s="52">
        <v>5.98</v>
      </c>
      <c r="L54" s="52">
        <v>3.5</v>
      </c>
      <c r="M54" s="53" t="s">
        <v>723</v>
      </c>
      <c r="N54" s="114">
        <v>0.1167</v>
      </c>
      <c r="O54" s="53" t="s">
        <v>712</v>
      </c>
      <c r="P54" s="52">
        <v>21</v>
      </c>
      <c r="Q54" s="84" t="s">
        <v>977</v>
      </c>
      <c r="R54" s="110">
        <v>1</v>
      </c>
    </row>
    <row r="55" spans="1:18" ht="40.5" customHeight="1">
      <c r="A55" s="90">
        <v>28</v>
      </c>
      <c r="B55" s="46" t="s">
        <v>81</v>
      </c>
      <c r="C55" s="46" t="s">
        <v>82</v>
      </c>
      <c r="D55" s="46" t="s">
        <v>83</v>
      </c>
      <c r="E55" s="47">
        <v>6</v>
      </c>
      <c r="F55" s="99" t="s">
        <v>1356</v>
      </c>
      <c r="G55" s="49" t="s">
        <v>725</v>
      </c>
      <c r="H55" s="49" t="s">
        <v>718</v>
      </c>
      <c r="I55" s="49" t="s">
        <v>950</v>
      </c>
      <c r="J55" s="49">
        <v>11</v>
      </c>
      <c r="K55" s="49">
        <v>5.98</v>
      </c>
      <c r="L55" s="49">
        <v>5.9</v>
      </c>
      <c r="M55" s="49">
        <v>30</v>
      </c>
      <c r="N55" s="112">
        <v>0.19666666666666668</v>
      </c>
      <c r="O55" s="50" t="s">
        <v>170</v>
      </c>
      <c r="P55" s="54">
        <v>35.4</v>
      </c>
      <c r="Q55" s="84" t="s">
        <v>1883</v>
      </c>
      <c r="R55" s="110">
        <v>2</v>
      </c>
    </row>
    <row r="56" spans="1:18" ht="47.25" customHeight="1">
      <c r="A56" s="89">
        <v>29</v>
      </c>
      <c r="B56" s="1" t="s">
        <v>84</v>
      </c>
      <c r="C56" s="1" t="s">
        <v>85</v>
      </c>
      <c r="D56" s="1" t="s">
        <v>86</v>
      </c>
      <c r="E56" s="3">
        <v>3200</v>
      </c>
      <c r="F56" s="98" t="s">
        <v>1000</v>
      </c>
      <c r="G56" s="17" t="s">
        <v>1001</v>
      </c>
      <c r="H56" s="17" t="s">
        <v>781</v>
      </c>
      <c r="I56" s="17" t="s">
        <v>1002</v>
      </c>
      <c r="J56" s="17">
        <v>5.86</v>
      </c>
      <c r="K56" s="17">
        <v>5.86</v>
      </c>
      <c r="L56" s="18">
        <v>5.3999999999999995</v>
      </c>
      <c r="M56" s="17">
        <v>30</v>
      </c>
      <c r="N56" s="110">
        <v>0.18</v>
      </c>
      <c r="O56" s="15" t="s">
        <v>170</v>
      </c>
      <c r="P56" s="16">
        <v>576</v>
      </c>
      <c r="Q56" s="84" t="s">
        <v>1264</v>
      </c>
      <c r="R56" s="110">
        <v>1</v>
      </c>
    </row>
    <row r="57" spans="1:18" ht="30">
      <c r="A57" s="90">
        <v>30</v>
      </c>
      <c r="B57" s="46" t="s">
        <v>87</v>
      </c>
      <c r="C57" s="46" t="s">
        <v>88</v>
      </c>
      <c r="D57" s="46" t="s">
        <v>89</v>
      </c>
      <c r="E57" s="47">
        <v>600</v>
      </c>
      <c r="F57" s="99" t="s">
        <v>1357</v>
      </c>
      <c r="G57" s="49" t="s">
        <v>1358</v>
      </c>
      <c r="H57" s="49" t="s">
        <v>1354</v>
      </c>
      <c r="I57" s="49" t="s">
        <v>1359</v>
      </c>
      <c r="J57" s="49">
        <v>7.15</v>
      </c>
      <c r="K57" s="49"/>
      <c r="L57" s="49">
        <v>6.5</v>
      </c>
      <c r="M57" s="49">
        <v>5</v>
      </c>
      <c r="N57" s="113">
        <v>1.3</v>
      </c>
      <c r="O57" s="50" t="s">
        <v>170</v>
      </c>
      <c r="P57" s="54">
        <v>780</v>
      </c>
      <c r="Q57" s="84" t="s">
        <v>1883</v>
      </c>
      <c r="R57" s="110">
        <v>1</v>
      </c>
    </row>
    <row r="58" spans="1:18" ht="29.25">
      <c r="A58" s="89">
        <v>30</v>
      </c>
      <c r="B58" s="1" t="s">
        <v>87</v>
      </c>
      <c r="C58" s="1" t="s">
        <v>88</v>
      </c>
      <c r="D58" s="1" t="s">
        <v>89</v>
      </c>
      <c r="E58" s="3">
        <v>600</v>
      </c>
      <c r="F58" s="98" t="s">
        <v>1932</v>
      </c>
      <c r="G58" s="17" t="s">
        <v>1933</v>
      </c>
      <c r="H58" s="17" t="s">
        <v>1933</v>
      </c>
      <c r="I58" s="17" t="s">
        <v>1934</v>
      </c>
      <c r="J58" s="45">
        <v>7.09</v>
      </c>
      <c r="K58" s="45"/>
      <c r="L58" s="45">
        <v>6.8</v>
      </c>
      <c r="M58" s="15">
        <v>5</v>
      </c>
      <c r="N58" s="111">
        <v>1.36</v>
      </c>
      <c r="O58" s="15" t="s">
        <v>170</v>
      </c>
      <c r="P58" s="45">
        <v>816</v>
      </c>
      <c r="Q58" s="84" t="s">
        <v>2370</v>
      </c>
      <c r="R58" s="110">
        <v>2</v>
      </c>
    </row>
    <row r="59" spans="1:18" ht="33.75">
      <c r="A59" s="89">
        <v>31</v>
      </c>
      <c r="B59" s="1" t="s">
        <v>90</v>
      </c>
      <c r="C59" s="1" t="s">
        <v>91</v>
      </c>
      <c r="D59" s="1" t="s">
        <v>92</v>
      </c>
      <c r="E59" s="3">
        <v>2400</v>
      </c>
      <c r="F59" s="98" t="s">
        <v>1003</v>
      </c>
      <c r="G59" s="17" t="s">
        <v>1004</v>
      </c>
      <c r="H59" s="17" t="s">
        <v>1005</v>
      </c>
      <c r="I59" s="17" t="s">
        <v>1006</v>
      </c>
      <c r="J59" s="17">
        <v>12.32</v>
      </c>
      <c r="K59" s="17">
        <v>12.32</v>
      </c>
      <c r="L59" s="18">
        <v>11.299999999999999</v>
      </c>
      <c r="M59" s="17">
        <v>10</v>
      </c>
      <c r="N59" s="110">
        <v>1.1299999999999999</v>
      </c>
      <c r="O59" s="15" t="s">
        <v>170</v>
      </c>
      <c r="P59" s="16">
        <v>2711.9999999999995</v>
      </c>
      <c r="Q59" s="84" t="s">
        <v>1264</v>
      </c>
      <c r="R59" s="110">
        <v>1</v>
      </c>
    </row>
    <row r="60" spans="1:18" ht="29.25">
      <c r="A60" s="89">
        <v>31</v>
      </c>
      <c r="B60" s="1" t="s">
        <v>90</v>
      </c>
      <c r="C60" s="1" t="s">
        <v>91</v>
      </c>
      <c r="D60" s="1" t="s">
        <v>92</v>
      </c>
      <c r="E60" s="3">
        <v>2400</v>
      </c>
      <c r="F60" s="98" t="s">
        <v>1935</v>
      </c>
      <c r="G60" s="17" t="s">
        <v>1891</v>
      </c>
      <c r="H60" s="17" t="s">
        <v>1891</v>
      </c>
      <c r="I60" s="17" t="s">
        <v>1936</v>
      </c>
      <c r="J60" s="45">
        <v>12.8</v>
      </c>
      <c r="K60" s="45">
        <v>12.32</v>
      </c>
      <c r="L60" s="45">
        <v>11.4</v>
      </c>
      <c r="M60" s="15">
        <v>10</v>
      </c>
      <c r="N60" s="111">
        <v>1.1399999999999999</v>
      </c>
      <c r="O60" s="15" t="s">
        <v>170</v>
      </c>
      <c r="P60" s="45">
        <v>2736</v>
      </c>
      <c r="Q60" s="84" t="s">
        <v>2370</v>
      </c>
      <c r="R60" s="110">
        <v>2</v>
      </c>
    </row>
    <row r="61" spans="1:18" ht="29.25">
      <c r="A61" s="89">
        <v>32</v>
      </c>
      <c r="B61" s="1" t="s">
        <v>93</v>
      </c>
      <c r="C61" s="1" t="s">
        <v>94</v>
      </c>
      <c r="D61" s="1" t="s">
        <v>95</v>
      </c>
      <c r="E61" s="3">
        <v>5200</v>
      </c>
      <c r="F61" s="98" t="s">
        <v>1937</v>
      </c>
      <c r="G61" s="17" t="s">
        <v>1891</v>
      </c>
      <c r="H61" s="17" t="s">
        <v>1891</v>
      </c>
      <c r="I61" s="17" t="s">
        <v>1938</v>
      </c>
      <c r="J61" s="45">
        <v>105.02</v>
      </c>
      <c r="K61" s="45">
        <v>105.02</v>
      </c>
      <c r="L61" s="45">
        <v>105</v>
      </c>
      <c r="M61" s="15">
        <v>50</v>
      </c>
      <c r="N61" s="111">
        <v>2.1</v>
      </c>
      <c r="O61" s="15" t="s">
        <v>170</v>
      </c>
      <c r="P61" s="45">
        <v>10920</v>
      </c>
      <c r="Q61" s="84" t="s">
        <v>2370</v>
      </c>
      <c r="R61" s="110">
        <v>1</v>
      </c>
    </row>
    <row r="62" spans="1:18" ht="29.25">
      <c r="A62" s="89">
        <v>33</v>
      </c>
      <c r="B62" s="1" t="s">
        <v>96</v>
      </c>
      <c r="C62" s="1" t="s">
        <v>97</v>
      </c>
      <c r="D62" s="1" t="s">
        <v>98</v>
      </c>
      <c r="E62" s="3">
        <v>1600</v>
      </c>
      <c r="F62" s="98" t="s">
        <v>1939</v>
      </c>
      <c r="G62" s="17" t="s">
        <v>1933</v>
      </c>
      <c r="H62" s="17" t="s">
        <v>1933</v>
      </c>
      <c r="I62" s="17" t="s">
        <v>1940</v>
      </c>
      <c r="J62" s="45">
        <v>17.32</v>
      </c>
      <c r="K62" s="45">
        <v>17.32</v>
      </c>
      <c r="L62" s="45">
        <v>15.9</v>
      </c>
      <c r="M62" s="15">
        <v>10</v>
      </c>
      <c r="N62" s="111">
        <v>1.59</v>
      </c>
      <c r="O62" s="15" t="s">
        <v>170</v>
      </c>
      <c r="P62" s="45">
        <v>2544</v>
      </c>
      <c r="Q62" s="84" t="s">
        <v>2370</v>
      </c>
      <c r="R62" s="110">
        <v>1</v>
      </c>
    </row>
    <row r="63" spans="1:18" ht="41.25" customHeight="1">
      <c r="A63" s="90">
        <v>34</v>
      </c>
      <c r="B63" s="46" t="s">
        <v>99</v>
      </c>
      <c r="C63" s="46" t="s">
        <v>100</v>
      </c>
      <c r="D63" s="46" t="s">
        <v>101</v>
      </c>
      <c r="E63" s="47">
        <v>3000</v>
      </c>
      <c r="F63" s="99" t="s">
        <v>1360</v>
      </c>
      <c r="G63" s="49" t="s">
        <v>1361</v>
      </c>
      <c r="H63" s="49" t="s">
        <v>1345</v>
      </c>
      <c r="I63" s="49" t="s">
        <v>1362</v>
      </c>
      <c r="J63" s="49">
        <v>32.57</v>
      </c>
      <c r="K63" s="49">
        <v>32.57</v>
      </c>
      <c r="L63" s="49">
        <v>30.8</v>
      </c>
      <c r="M63" s="49">
        <v>5</v>
      </c>
      <c r="N63" s="113">
        <v>6.16</v>
      </c>
      <c r="O63" s="50" t="s">
        <v>170</v>
      </c>
      <c r="P63" s="54">
        <v>18480</v>
      </c>
      <c r="Q63" s="84" t="s">
        <v>1883</v>
      </c>
      <c r="R63" s="110">
        <v>1</v>
      </c>
    </row>
    <row r="64" spans="1:18" ht="41.25" customHeight="1">
      <c r="A64" s="89">
        <v>34</v>
      </c>
      <c r="B64" s="1" t="s">
        <v>99</v>
      </c>
      <c r="C64" s="1" t="s">
        <v>100</v>
      </c>
      <c r="D64" s="1" t="s">
        <v>101</v>
      </c>
      <c r="E64" s="3">
        <v>3000</v>
      </c>
      <c r="F64" s="98" t="s">
        <v>1941</v>
      </c>
      <c r="G64" s="17" t="s">
        <v>1942</v>
      </c>
      <c r="H64" s="17" t="s">
        <v>1943</v>
      </c>
      <c r="I64" s="17" t="s">
        <v>1944</v>
      </c>
      <c r="J64" s="45">
        <v>32.57</v>
      </c>
      <c r="K64" s="45">
        <v>32.57</v>
      </c>
      <c r="L64" s="45">
        <v>31.2</v>
      </c>
      <c r="M64" s="15">
        <v>5</v>
      </c>
      <c r="N64" s="111">
        <v>6.24</v>
      </c>
      <c r="O64" s="15" t="s">
        <v>170</v>
      </c>
      <c r="P64" s="45">
        <v>18720</v>
      </c>
      <c r="Q64" s="84" t="s">
        <v>2370</v>
      </c>
      <c r="R64" s="110">
        <v>2</v>
      </c>
    </row>
    <row r="65" spans="1:18" ht="39.75" customHeight="1">
      <c r="A65" s="92">
        <v>36</v>
      </c>
      <c r="B65" s="1" t="s">
        <v>102</v>
      </c>
      <c r="C65" s="1" t="s">
        <v>103</v>
      </c>
      <c r="D65" s="1" t="s">
        <v>104</v>
      </c>
      <c r="E65" s="3">
        <v>7000</v>
      </c>
      <c r="F65" s="102" t="s">
        <v>1007</v>
      </c>
      <c r="G65" s="20" t="s">
        <v>1008</v>
      </c>
      <c r="H65" s="20" t="s">
        <v>1009</v>
      </c>
      <c r="I65" s="20" t="s">
        <v>1010</v>
      </c>
      <c r="J65" s="20">
        <v>80.540000000000006</v>
      </c>
      <c r="K65" s="20">
        <v>80.540000000000006</v>
      </c>
      <c r="L65" s="21">
        <v>51.2</v>
      </c>
      <c r="M65" s="20">
        <v>10</v>
      </c>
      <c r="N65" s="117">
        <v>5.12</v>
      </c>
      <c r="O65" s="15" t="s">
        <v>170</v>
      </c>
      <c r="P65" s="23">
        <v>35840</v>
      </c>
      <c r="Q65" s="84" t="s">
        <v>1264</v>
      </c>
      <c r="R65" s="110">
        <v>1</v>
      </c>
    </row>
    <row r="66" spans="1:18" ht="22.5">
      <c r="A66" s="89">
        <v>36</v>
      </c>
      <c r="B66" s="1" t="s">
        <v>102</v>
      </c>
      <c r="C66" s="2" t="s">
        <v>103</v>
      </c>
      <c r="D66" s="1" t="s">
        <v>104</v>
      </c>
      <c r="E66" s="3">
        <v>7000</v>
      </c>
      <c r="F66" s="98" t="s">
        <v>571</v>
      </c>
      <c r="G66" s="17" t="s">
        <v>572</v>
      </c>
      <c r="H66" s="17" t="s">
        <v>572</v>
      </c>
      <c r="I66" s="67" t="s">
        <v>573</v>
      </c>
      <c r="J66" s="65">
        <v>8.363999999999999</v>
      </c>
      <c r="K66" s="15">
        <v>8.0500000000000007</v>
      </c>
      <c r="L66" s="15">
        <v>5.3280000000000003</v>
      </c>
      <c r="M66" s="15">
        <v>1</v>
      </c>
      <c r="N66" s="110">
        <f>L66*M66</f>
        <v>5.3280000000000003</v>
      </c>
      <c r="O66" s="15" t="s">
        <v>170</v>
      </c>
      <c r="P66" s="15">
        <f>N66*E66</f>
        <v>37296</v>
      </c>
      <c r="Q66" s="84" t="s">
        <v>651</v>
      </c>
      <c r="R66" s="110">
        <v>2</v>
      </c>
    </row>
    <row r="67" spans="1:18" ht="29.25">
      <c r="A67" s="89">
        <v>36</v>
      </c>
      <c r="B67" s="1" t="s">
        <v>102</v>
      </c>
      <c r="C67" s="1" t="s">
        <v>103</v>
      </c>
      <c r="D67" s="1" t="s">
        <v>104</v>
      </c>
      <c r="E67" s="3">
        <v>7000</v>
      </c>
      <c r="F67" s="98" t="s">
        <v>1945</v>
      </c>
      <c r="G67" s="17" t="s">
        <v>1946</v>
      </c>
      <c r="H67" s="17" t="s">
        <v>1946</v>
      </c>
      <c r="I67" s="17" t="s">
        <v>1947</v>
      </c>
      <c r="J67" s="45">
        <v>80.540000000000006</v>
      </c>
      <c r="K67" s="45">
        <v>80.540000000000006</v>
      </c>
      <c r="L67" s="45">
        <v>59</v>
      </c>
      <c r="M67" s="15">
        <v>10</v>
      </c>
      <c r="N67" s="111">
        <v>5.9</v>
      </c>
      <c r="O67" s="15" t="s">
        <v>170</v>
      </c>
      <c r="P67" s="45">
        <v>41300</v>
      </c>
      <c r="Q67" s="84" t="s">
        <v>2370</v>
      </c>
      <c r="R67" s="110">
        <v>3</v>
      </c>
    </row>
    <row r="68" spans="1:18" ht="39">
      <c r="A68" s="89">
        <v>37</v>
      </c>
      <c r="B68" s="1" t="s">
        <v>105</v>
      </c>
      <c r="C68" s="1" t="s">
        <v>106</v>
      </c>
      <c r="D68" s="1" t="s">
        <v>107</v>
      </c>
      <c r="E68" s="3">
        <v>4</v>
      </c>
      <c r="F68" s="98" t="s">
        <v>698</v>
      </c>
      <c r="G68" s="17" t="s">
        <v>699</v>
      </c>
      <c r="H68" s="17" t="s">
        <v>700</v>
      </c>
      <c r="I68" s="17" t="s">
        <v>701</v>
      </c>
      <c r="J68" s="17">
        <v>376.25</v>
      </c>
      <c r="K68" s="17">
        <v>376.25</v>
      </c>
      <c r="L68" s="17">
        <v>376.25</v>
      </c>
      <c r="M68" s="17" t="s">
        <v>702</v>
      </c>
      <c r="N68" s="165">
        <v>0.75249999999999995</v>
      </c>
      <c r="O68" s="81" t="s">
        <v>170</v>
      </c>
      <c r="P68" s="18">
        <v>1505</v>
      </c>
      <c r="Q68" s="84" t="s">
        <v>707</v>
      </c>
      <c r="R68" s="110">
        <v>1</v>
      </c>
    </row>
    <row r="69" spans="1:18" ht="48" customHeight="1">
      <c r="A69" s="90">
        <v>38</v>
      </c>
      <c r="B69" s="46" t="s">
        <v>108</v>
      </c>
      <c r="C69" s="46" t="s">
        <v>109</v>
      </c>
      <c r="D69" s="46" t="s">
        <v>110</v>
      </c>
      <c r="E69" s="47">
        <v>2000</v>
      </c>
      <c r="F69" s="99" t="s">
        <v>1363</v>
      </c>
      <c r="G69" s="49" t="s">
        <v>1364</v>
      </c>
      <c r="H69" s="49" t="s">
        <v>1365</v>
      </c>
      <c r="I69" s="49" t="s">
        <v>1366</v>
      </c>
      <c r="J69" s="49">
        <v>46.32</v>
      </c>
      <c r="K69" s="49">
        <v>39.299999999999997</v>
      </c>
      <c r="L69" s="49">
        <v>39.200000000000003</v>
      </c>
      <c r="M69" s="49">
        <v>10</v>
      </c>
      <c r="N69" s="113">
        <v>3.9200000000000004</v>
      </c>
      <c r="O69" s="50" t="s">
        <v>170</v>
      </c>
      <c r="P69" s="54">
        <v>7840</v>
      </c>
      <c r="Q69" s="84" t="s">
        <v>1883</v>
      </c>
      <c r="R69" s="110">
        <v>1</v>
      </c>
    </row>
    <row r="70" spans="1:18" ht="55.5" customHeight="1">
      <c r="A70" s="90">
        <v>39</v>
      </c>
      <c r="B70" s="46" t="s">
        <v>111</v>
      </c>
      <c r="C70" s="46" t="s">
        <v>112</v>
      </c>
      <c r="D70" s="46" t="s">
        <v>113</v>
      </c>
      <c r="E70" s="47">
        <v>33000</v>
      </c>
      <c r="F70" s="99" t="s">
        <v>1011</v>
      </c>
      <c r="G70" s="49" t="s">
        <v>1012</v>
      </c>
      <c r="H70" s="49" t="s">
        <v>1013</v>
      </c>
      <c r="I70" s="49" t="s">
        <v>1367</v>
      </c>
      <c r="J70" s="49">
        <v>33.78</v>
      </c>
      <c r="K70" s="49">
        <v>33.78</v>
      </c>
      <c r="L70" s="49">
        <v>30.7</v>
      </c>
      <c r="M70" s="49">
        <v>10</v>
      </c>
      <c r="N70" s="113">
        <v>3.07</v>
      </c>
      <c r="O70" s="50" t="s">
        <v>170</v>
      </c>
      <c r="P70" s="54">
        <v>101310</v>
      </c>
      <c r="Q70" s="84" t="s">
        <v>1883</v>
      </c>
      <c r="R70" s="110">
        <v>1</v>
      </c>
    </row>
    <row r="71" spans="1:18" ht="39" customHeight="1">
      <c r="A71" s="89">
        <v>39</v>
      </c>
      <c r="B71" s="1" t="s">
        <v>111</v>
      </c>
      <c r="C71" s="1" t="s">
        <v>112</v>
      </c>
      <c r="D71" s="1" t="s">
        <v>113</v>
      </c>
      <c r="E71" s="3">
        <v>33000</v>
      </c>
      <c r="F71" s="98" t="s">
        <v>1011</v>
      </c>
      <c r="G71" s="17" t="s">
        <v>1012</v>
      </c>
      <c r="H71" s="17" t="s">
        <v>1013</v>
      </c>
      <c r="I71" s="17" t="s">
        <v>1014</v>
      </c>
      <c r="J71" s="17">
        <v>33.78</v>
      </c>
      <c r="K71" s="17">
        <v>33.78</v>
      </c>
      <c r="L71" s="18">
        <v>33</v>
      </c>
      <c r="M71" s="17">
        <v>10</v>
      </c>
      <c r="N71" s="59">
        <v>3.3</v>
      </c>
      <c r="O71" s="15" t="s">
        <v>170</v>
      </c>
      <c r="P71" s="16">
        <v>108900</v>
      </c>
      <c r="Q71" s="84" t="s">
        <v>1264</v>
      </c>
      <c r="R71" s="110">
        <v>2</v>
      </c>
    </row>
    <row r="72" spans="1:18" ht="40.5" customHeight="1">
      <c r="A72" s="90">
        <v>40</v>
      </c>
      <c r="B72" s="46" t="s">
        <v>111</v>
      </c>
      <c r="C72" s="46" t="s">
        <v>112</v>
      </c>
      <c r="D72" s="46" t="s">
        <v>114</v>
      </c>
      <c r="E72" s="47">
        <v>10000</v>
      </c>
      <c r="F72" s="99" t="s">
        <v>1015</v>
      </c>
      <c r="G72" s="49" t="s">
        <v>1012</v>
      </c>
      <c r="H72" s="49" t="s">
        <v>1013</v>
      </c>
      <c r="I72" s="49" t="s">
        <v>1367</v>
      </c>
      <c r="J72" s="49">
        <v>51.34</v>
      </c>
      <c r="K72" s="49">
        <v>50.68</v>
      </c>
      <c r="L72" s="49">
        <v>46.7</v>
      </c>
      <c r="M72" s="49">
        <v>10</v>
      </c>
      <c r="N72" s="113">
        <v>4.67</v>
      </c>
      <c r="O72" s="50" t="s">
        <v>170</v>
      </c>
      <c r="P72" s="54">
        <v>46700</v>
      </c>
      <c r="Q72" s="84" t="s">
        <v>1883</v>
      </c>
      <c r="R72" s="110">
        <v>1</v>
      </c>
    </row>
    <row r="73" spans="1:18" ht="42" customHeight="1">
      <c r="A73" s="89">
        <v>40</v>
      </c>
      <c r="B73" s="1" t="s">
        <v>111</v>
      </c>
      <c r="C73" s="1" t="s">
        <v>112</v>
      </c>
      <c r="D73" s="1" t="s">
        <v>114</v>
      </c>
      <c r="E73" s="3">
        <v>10000</v>
      </c>
      <c r="F73" s="98" t="s">
        <v>1015</v>
      </c>
      <c r="G73" s="17" t="s">
        <v>1012</v>
      </c>
      <c r="H73" s="17" t="s">
        <v>1013</v>
      </c>
      <c r="I73" s="17" t="s">
        <v>1014</v>
      </c>
      <c r="J73" s="17">
        <v>51.34</v>
      </c>
      <c r="K73" s="17">
        <v>50.68</v>
      </c>
      <c r="L73" s="18">
        <v>49.900000000000006</v>
      </c>
      <c r="M73" s="17">
        <v>10</v>
      </c>
      <c r="N73" s="110">
        <v>4.99</v>
      </c>
      <c r="O73" s="15" t="s">
        <v>170</v>
      </c>
      <c r="P73" s="16">
        <v>49900</v>
      </c>
      <c r="Q73" s="84" t="s">
        <v>1264</v>
      </c>
      <c r="R73" s="110">
        <v>2</v>
      </c>
    </row>
    <row r="74" spans="1:18" ht="30">
      <c r="A74" s="90">
        <v>41</v>
      </c>
      <c r="B74" s="166" t="s">
        <v>115</v>
      </c>
      <c r="C74" s="166" t="s">
        <v>116</v>
      </c>
      <c r="D74" s="46" t="s">
        <v>117</v>
      </c>
      <c r="E74" s="47">
        <v>6</v>
      </c>
      <c r="F74" s="99" t="s">
        <v>1368</v>
      </c>
      <c r="G74" s="49" t="s">
        <v>728</v>
      </c>
      <c r="H74" s="49" t="s">
        <v>718</v>
      </c>
      <c r="I74" s="49" t="s">
        <v>1369</v>
      </c>
      <c r="J74" s="49">
        <v>6.62</v>
      </c>
      <c r="K74" s="49">
        <v>5.09</v>
      </c>
      <c r="L74" s="49">
        <v>3.08</v>
      </c>
      <c r="M74" s="49">
        <v>30</v>
      </c>
      <c r="N74" s="112">
        <v>0.10266666666666667</v>
      </c>
      <c r="O74" s="50" t="s">
        <v>170</v>
      </c>
      <c r="P74" s="54">
        <v>18.48</v>
      </c>
      <c r="Q74" s="84" t="s">
        <v>1883</v>
      </c>
      <c r="R74" s="110">
        <v>1</v>
      </c>
    </row>
    <row r="75" spans="1:18" ht="36">
      <c r="A75" s="91">
        <v>41</v>
      </c>
      <c r="B75" s="167" t="s">
        <v>115</v>
      </c>
      <c r="C75" s="167" t="s">
        <v>116</v>
      </c>
      <c r="D75" s="38" t="s">
        <v>117</v>
      </c>
      <c r="E75" s="41">
        <v>6</v>
      </c>
      <c r="F75" s="42" t="s">
        <v>727</v>
      </c>
      <c r="G75" s="44" t="s">
        <v>728</v>
      </c>
      <c r="H75" s="44" t="s">
        <v>718</v>
      </c>
      <c r="I75" s="51" t="s">
        <v>729</v>
      </c>
      <c r="J75" s="52">
        <v>6.85</v>
      </c>
      <c r="K75" s="52">
        <v>5.68</v>
      </c>
      <c r="L75" s="52">
        <v>3.09</v>
      </c>
      <c r="M75" s="53" t="s">
        <v>723</v>
      </c>
      <c r="N75" s="114">
        <v>0.10299999999999999</v>
      </c>
      <c r="O75" s="53" t="s">
        <v>712</v>
      </c>
      <c r="P75" s="52">
        <v>18.54</v>
      </c>
      <c r="Q75" s="84" t="s">
        <v>977</v>
      </c>
      <c r="R75" s="110">
        <v>2</v>
      </c>
    </row>
    <row r="76" spans="1:18" ht="27">
      <c r="A76" s="91">
        <v>42</v>
      </c>
      <c r="B76" s="38" t="s">
        <v>118</v>
      </c>
      <c r="C76" s="38" t="s">
        <v>119</v>
      </c>
      <c r="D76" s="38" t="s">
        <v>120</v>
      </c>
      <c r="E76" s="41">
        <v>60</v>
      </c>
      <c r="F76" s="42" t="s">
        <v>730</v>
      </c>
      <c r="G76" s="44" t="s">
        <v>731</v>
      </c>
      <c r="H76" s="44" t="s">
        <v>718</v>
      </c>
      <c r="I76" s="51" t="s">
        <v>732</v>
      </c>
      <c r="J76" s="52">
        <v>2.99</v>
      </c>
      <c r="K76" s="52"/>
      <c r="L76" s="52">
        <v>1.1599999999999999</v>
      </c>
      <c r="M76" s="53">
        <v>30</v>
      </c>
      <c r="N76" s="114">
        <v>3.8699999999999998E-2</v>
      </c>
      <c r="O76" s="53" t="s">
        <v>712</v>
      </c>
      <c r="P76" s="52">
        <v>69.599999999999994</v>
      </c>
      <c r="Q76" s="84" t="s">
        <v>977</v>
      </c>
      <c r="R76" s="110">
        <v>1</v>
      </c>
    </row>
    <row r="77" spans="1:18" ht="39">
      <c r="A77" s="89">
        <v>42</v>
      </c>
      <c r="B77" s="1" t="s">
        <v>118</v>
      </c>
      <c r="C77" s="1" t="s">
        <v>119</v>
      </c>
      <c r="D77" s="1" t="s">
        <v>120</v>
      </c>
      <c r="E77" s="3">
        <v>60</v>
      </c>
      <c r="F77" s="101" t="s">
        <v>2383</v>
      </c>
      <c r="G77" s="55" t="s">
        <v>2372</v>
      </c>
      <c r="H77" s="55" t="s">
        <v>2372</v>
      </c>
      <c r="I77" s="55" t="s">
        <v>2384</v>
      </c>
      <c r="J77" s="57">
        <v>3.38</v>
      </c>
      <c r="K77" s="57" t="s">
        <v>2385</v>
      </c>
      <c r="L77" s="57">
        <v>1.93</v>
      </c>
      <c r="M77" s="58">
        <v>30</v>
      </c>
      <c r="N77" s="59">
        <v>0.06</v>
      </c>
      <c r="O77" s="58" t="s">
        <v>170</v>
      </c>
      <c r="P77" s="60">
        <v>115.8</v>
      </c>
      <c r="Q77" s="84" t="s">
        <v>2447</v>
      </c>
      <c r="R77" s="110">
        <v>2</v>
      </c>
    </row>
    <row r="78" spans="1:18" ht="33.75">
      <c r="A78" s="89">
        <v>42</v>
      </c>
      <c r="B78" s="1" t="s">
        <v>118</v>
      </c>
      <c r="C78" s="1" t="s">
        <v>119</v>
      </c>
      <c r="D78" s="1" t="s">
        <v>120</v>
      </c>
      <c r="E78" s="3">
        <v>60</v>
      </c>
      <c r="F78" s="98" t="s">
        <v>1948</v>
      </c>
      <c r="G78" s="17" t="s">
        <v>1949</v>
      </c>
      <c r="H78" s="17" t="s">
        <v>1950</v>
      </c>
      <c r="I78" s="17" t="s">
        <v>1951</v>
      </c>
      <c r="J78" s="45">
        <v>2.99</v>
      </c>
      <c r="K78" s="45"/>
      <c r="L78" s="45">
        <v>2.38</v>
      </c>
      <c r="M78" s="15">
        <v>30</v>
      </c>
      <c r="N78" s="111">
        <v>7.9299999999999995E-2</v>
      </c>
      <c r="O78" s="15" t="s">
        <v>170</v>
      </c>
      <c r="P78" s="45">
        <v>142.80000000000001</v>
      </c>
      <c r="Q78" s="84" t="s">
        <v>2370</v>
      </c>
      <c r="R78" s="110">
        <v>3</v>
      </c>
    </row>
    <row r="79" spans="1:18" ht="34.5">
      <c r="A79" s="90">
        <v>43</v>
      </c>
      <c r="B79" s="46" t="s">
        <v>121</v>
      </c>
      <c r="C79" s="46" t="s">
        <v>122</v>
      </c>
      <c r="D79" s="46" t="s">
        <v>123</v>
      </c>
      <c r="E79" s="47">
        <v>90</v>
      </c>
      <c r="F79" s="99" t="s">
        <v>1370</v>
      </c>
      <c r="G79" s="49" t="s">
        <v>1371</v>
      </c>
      <c r="H79" s="49" t="s">
        <v>1372</v>
      </c>
      <c r="I79" s="49" t="s">
        <v>1373</v>
      </c>
      <c r="J79" s="49">
        <v>353.87</v>
      </c>
      <c r="K79" s="49">
        <v>341.47</v>
      </c>
      <c r="L79" s="49">
        <v>324.59999999999997</v>
      </c>
      <c r="M79" s="49">
        <v>5</v>
      </c>
      <c r="N79" s="113">
        <v>64.919999999999987</v>
      </c>
      <c r="O79" s="50" t="s">
        <v>170</v>
      </c>
      <c r="P79" s="54">
        <v>5842.8</v>
      </c>
      <c r="Q79" s="84" t="s">
        <v>1883</v>
      </c>
      <c r="R79" s="110">
        <v>1</v>
      </c>
    </row>
    <row r="80" spans="1:18" ht="51" customHeight="1">
      <c r="A80" s="89">
        <v>44</v>
      </c>
      <c r="B80" s="84" t="s">
        <v>124</v>
      </c>
      <c r="C80" s="1" t="s">
        <v>125</v>
      </c>
      <c r="D80" s="168" t="s">
        <v>126</v>
      </c>
      <c r="E80" s="3">
        <v>2</v>
      </c>
      <c r="F80" s="98" t="s">
        <v>1952</v>
      </c>
      <c r="G80" s="17" t="s">
        <v>1953</v>
      </c>
      <c r="H80" s="17" t="s">
        <v>1954</v>
      </c>
      <c r="I80" s="17" t="s">
        <v>1955</v>
      </c>
      <c r="J80" s="45">
        <v>777.12</v>
      </c>
      <c r="K80" s="45">
        <v>777.12</v>
      </c>
      <c r="L80" s="45">
        <v>736</v>
      </c>
      <c r="M80" s="15">
        <v>1</v>
      </c>
      <c r="N80" s="111">
        <v>736</v>
      </c>
      <c r="O80" s="15" t="s">
        <v>170</v>
      </c>
      <c r="P80" s="45">
        <v>1472</v>
      </c>
      <c r="Q80" s="84" t="s">
        <v>2370</v>
      </c>
      <c r="R80" s="110">
        <v>1</v>
      </c>
    </row>
    <row r="81" spans="1:18" ht="49.5">
      <c r="A81" s="90">
        <v>44</v>
      </c>
      <c r="B81" s="169" t="s">
        <v>124</v>
      </c>
      <c r="C81" s="46" t="s">
        <v>125</v>
      </c>
      <c r="D81" s="88" t="s">
        <v>126</v>
      </c>
      <c r="E81" s="47">
        <v>2</v>
      </c>
      <c r="F81" s="99" t="s">
        <v>1374</v>
      </c>
      <c r="G81" s="49" t="s">
        <v>1375</v>
      </c>
      <c r="H81" s="49" t="s">
        <v>1376</v>
      </c>
      <c r="I81" s="49" t="s">
        <v>1377</v>
      </c>
      <c r="J81" s="49">
        <v>777.12</v>
      </c>
      <c r="K81" s="49">
        <v>777.12</v>
      </c>
      <c r="L81" s="49">
        <v>738.18</v>
      </c>
      <c r="M81" s="49">
        <v>1</v>
      </c>
      <c r="N81" s="113">
        <v>738.18</v>
      </c>
      <c r="O81" s="50" t="s">
        <v>170</v>
      </c>
      <c r="P81" s="54">
        <v>1476.36</v>
      </c>
      <c r="Q81" s="84" t="s">
        <v>1883</v>
      </c>
      <c r="R81" s="110">
        <v>2</v>
      </c>
    </row>
    <row r="82" spans="1:18" ht="59.25">
      <c r="A82" s="90">
        <v>45</v>
      </c>
      <c r="B82" s="46" t="s">
        <v>127</v>
      </c>
      <c r="C82" s="46" t="s">
        <v>128</v>
      </c>
      <c r="D82" s="46" t="s">
        <v>129</v>
      </c>
      <c r="E82" s="47">
        <v>30</v>
      </c>
      <c r="F82" s="99" t="s">
        <v>1378</v>
      </c>
      <c r="G82" s="49" t="s">
        <v>1017</v>
      </c>
      <c r="H82" s="49" t="s">
        <v>1013</v>
      </c>
      <c r="I82" s="49" t="s">
        <v>1379</v>
      </c>
      <c r="J82" s="49">
        <v>76.94</v>
      </c>
      <c r="K82" s="49">
        <v>76.94</v>
      </c>
      <c r="L82" s="49">
        <v>71</v>
      </c>
      <c r="M82" s="49">
        <v>10</v>
      </c>
      <c r="N82" s="113">
        <v>7.1</v>
      </c>
      <c r="O82" s="50" t="s">
        <v>170</v>
      </c>
      <c r="P82" s="54">
        <v>213</v>
      </c>
      <c r="Q82" s="84" t="s">
        <v>1883</v>
      </c>
      <c r="R82" s="110">
        <v>1</v>
      </c>
    </row>
    <row r="83" spans="1:18" ht="58.5">
      <c r="A83" s="89">
        <v>45</v>
      </c>
      <c r="B83" s="1" t="s">
        <v>127</v>
      </c>
      <c r="C83" s="1" t="s">
        <v>128</v>
      </c>
      <c r="D83" s="1" t="s">
        <v>129</v>
      </c>
      <c r="E83" s="3">
        <v>30</v>
      </c>
      <c r="F83" s="98" t="s">
        <v>1016</v>
      </c>
      <c r="G83" s="17" t="s">
        <v>1017</v>
      </c>
      <c r="H83" s="17" t="s">
        <v>1013</v>
      </c>
      <c r="I83" s="17" t="s">
        <v>1018</v>
      </c>
      <c r="J83" s="17">
        <v>76.94</v>
      </c>
      <c r="K83" s="17">
        <v>76.94</v>
      </c>
      <c r="L83" s="18">
        <v>76</v>
      </c>
      <c r="M83" s="17">
        <v>10</v>
      </c>
      <c r="N83" s="59">
        <v>7.6</v>
      </c>
      <c r="O83" s="15" t="s">
        <v>170</v>
      </c>
      <c r="P83" s="16">
        <v>228</v>
      </c>
      <c r="Q83" s="84" t="s">
        <v>1264</v>
      </c>
      <c r="R83" s="110">
        <v>2</v>
      </c>
    </row>
    <row r="84" spans="1:18" ht="45">
      <c r="A84" s="89">
        <v>45</v>
      </c>
      <c r="B84" s="1" t="s">
        <v>127</v>
      </c>
      <c r="C84" s="1" t="s">
        <v>128</v>
      </c>
      <c r="D84" s="1" t="s">
        <v>129</v>
      </c>
      <c r="E84" s="3">
        <v>30</v>
      </c>
      <c r="F84" s="98" t="s">
        <v>1956</v>
      </c>
      <c r="G84" s="17" t="s">
        <v>1957</v>
      </c>
      <c r="H84" s="17" t="s">
        <v>1958</v>
      </c>
      <c r="I84" s="17" t="s">
        <v>1959</v>
      </c>
      <c r="J84" s="45">
        <v>76.94</v>
      </c>
      <c r="K84" s="45">
        <v>76.94</v>
      </c>
      <c r="L84" s="45">
        <v>76.5</v>
      </c>
      <c r="M84" s="15">
        <v>10</v>
      </c>
      <c r="N84" s="111">
        <v>7.65</v>
      </c>
      <c r="O84" s="15" t="s">
        <v>170</v>
      </c>
      <c r="P84" s="45">
        <v>229.5</v>
      </c>
      <c r="Q84" s="84" t="s">
        <v>2370</v>
      </c>
      <c r="R84" s="110">
        <v>1</v>
      </c>
    </row>
    <row r="85" spans="1:18" ht="34.5" customHeight="1">
      <c r="A85" s="90">
        <v>48</v>
      </c>
      <c r="B85" s="46" t="s">
        <v>130</v>
      </c>
      <c r="C85" s="46" t="s">
        <v>131</v>
      </c>
      <c r="D85" s="46" t="s">
        <v>132</v>
      </c>
      <c r="E85" s="47">
        <v>5</v>
      </c>
      <c r="F85" s="99" t="s">
        <v>1380</v>
      </c>
      <c r="G85" s="49" t="s">
        <v>1381</v>
      </c>
      <c r="H85" s="49" t="s">
        <v>1372</v>
      </c>
      <c r="I85" s="49" t="s">
        <v>1382</v>
      </c>
      <c r="J85" s="49">
        <v>127.56</v>
      </c>
      <c r="K85" s="49">
        <v>127.56</v>
      </c>
      <c r="L85" s="49">
        <v>119.75999999999999</v>
      </c>
      <c r="M85" s="49">
        <v>28</v>
      </c>
      <c r="N85" s="112">
        <v>4.2771428571428567</v>
      </c>
      <c r="O85" s="50" t="s">
        <v>170</v>
      </c>
      <c r="P85" s="54">
        <v>598.79999999999995</v>
      </c>
      <c r="Q85" s="84" t="s">
        <v>1883</v>
      </c>
      <c r="R85" s="110">
        <v>1</v>
      </c>
    </row>
    <row r="86" spans="1:18" ht="31.5" customHeight="1">
      <c r="A86" s="89">
        <v>48</v>
      </c>
      <c r="B86" s="1" t="s">
        <v>130</v>
      </c>
      <c r="C86" s="1" t="s">
        <v>131</v>
      </c>
      <c r="D86" s="1" t="s">
        <v>132</v>
      </c>
      <c r="E86" s="3">
        <v>5</v>
      </c>
      <c r="F86" s="98" t="s">
        <v>1960</v>
      </c>
      <c r="G86" s="17" t="s">
        <v>1961</v>
      </c>
      <c r="H86" s="17" t="s">
        <v>1962</v>
      </c>
      <c r="I86" s="17" t="s">
        <v>1963</v>
      </c>
      <c r="J86" s="45">
        <v>127.56</v>
      </c>
      <c r="K86" s="45">
        <v>127.56</v>
      </c>
      <c r="L86" s="45">
        <v>120</v>
      </c>
      <c r="M86" s="15">
        <v>28</v>
      </c>
      <c r="N86" s="111">
        <v>4.2857000000000003</v>
      </c>
      <c r="O86" s="15" t="s">
        <v>170</v>
      </c>
      <c r="P86" s="45">
        <v>21.43</v>
      </c>
      <c r="Q86" s="84" t="s">
        <v>2370</v>
      </c>
      <c r="R86" s="110">
        <v>2</v>
      </c>
    </row>
    <row r="87" spans="1:18" ht="29.25">
      <c r="A87" s="89">
        <v>51</v>
      </c>
      <c r="B87" s="5" t="s">
        <v>133</v>
      </c>
      <c r="C87" s="5" t="s">
        <v>134</v>
      </c>
      <c r="D87" s="1" t="s">
        <v>135</v>
      </c>
      <c r="E87" s="3">
        <v>4800</v>
      </c>
      <c r="F87" s="98" t="s">
        <v>1964</v>
      </c>
      <c r="G87" s="17" t="s">
        <v>1965</v>
      </c>
      <c r="H87" s="17" t="s">
        <v>1965</v>
      </c>
      <c r="I87" s="17" t="s">
        <v>1966</v>
      </c>
      <c r="J87" s="45">
        <v>3.97</v>
      </c>
      <c r="K87" s="45">
        <v>3.97</v>
      </c>
      <c r="L87" s="45">
        <v>3.76</v>
      </c>
      <c r="M87" s="15">
        <v>5</v>
      </c>
      <c r="N87" s="111">
        <v>0.752</v>
      </c>
      <c r="O87" s="15" t="s">
        <v>170</v>
      </c>
      <c r="P87" s="45">
        <v>3609.6</v>
      </c>
      <c r="Q87" s="84" t="s">
        <v>2370</v>
      </c>
      <c r="R87" s="110">
        <v>1</v>
      </c>
    </row>
    <row r="88" spans="1:18" ht="31.5" customHeight="1">
      <c r="A88" s="90">
        <v>51</v>
      </c>
      <c r="B88" s="85" t="s">
        <v>133</v>
      </c>
      <c r="C88" s="85" t="s">
        <v>134</v>
      </c>
      <c r="D88" s="46" t="s">
        <v>135</v>
      </c>
      <c r="E88" s="47">
        <v>4800</v>
      </c>
      <c r="F88" s="99" t="s">
        <v>1383</v>
      </c>
      <c r="G88" s="49" t="s">
        <v>1384</v>
      </c>
      <c r="H88" s="49" t="s">
        <v>1385</v>
      </c>
      <c r="I88" s="49" t="s">
        <v>1386</v>
      </c>
      <c r="J88" s="49">
        <v>3.97</v>
      </c>
      <c r="K88" s="49">
        <v>3.97</v>
      </c>
      <c r="L88" s="49">
        <v>3.8</v>
      </c>
      <c r="M88" s="49">
        <v>5</v>
      </c>
      <c r="N88" s="113">
        <v>0.76</v>
      </c>
      <c r="O88" s="50" t="s">
        <v>170</v>
      </c>
      <c r="P88" s="54">
        <v>3648</v>
      </c>
      <c r="Q88" s="84" t="s">
        <v>1883</v>
      </c>
      <c r="R88" s="110">
        <v>2</v>
      </c>
    </row>
    <row r="89" spans="1:18" ht="33.75">
      <c r="A89" s="170">
        <v>53</v>
      </c>
      <c r="B89" s="145" t="s">
        <v>136</v>
      </c>
      <c r="C89" s="145" t="s">
        <v>137</v>
      </c>
      <c r="D89" s="145" t="s">
        <v>138</v>
      </c>
      <c r="E89" s="171">
        <v>20</v>
      </c>
      <c r="F89" s="106" t="s">
        <v>1293</v>
      </c>
      <c r="G89" s="62" t="s">
        <v>1294</v>
      </c>
      <c r="H89" s="62" t="s">
        <v>1294</v>
      </c>
      <c r="I89" s="17" t="s">
        <v>1295</v>
      </c>
      <c r="J89" s="172">
        <v>713.18</v>
      </c>
      <c r="K89" s="172">
        <v>713.18</v>
      </c>
      <c r="L89" s="172">
        <v>713.18</v>
      </c>
      <c r="M89" s="172">
        <v>1</v>
      </c>
      <c r="N89" s="165">
        <v>713.18</v>
      </c>
      <c r="O89" s="172" t="s">
        <v>170</v>
      </c>
      <c r="P89" s="173">
        <v>14263.599999999999</v>
      </c>
      <c r="Q89" s="84" t="s">
        <v>1298</v>
      </c>
      <c r="R89" s="110">
        <v>1</v>
      </c>
    </row>
    <row r="90" spans="1:18" ht="68.25">
      <c r="A90" s="94">
        <v>55</v>
      </c>
      <c r="B90" s="1" t="s">
        <v>139</v>
      </c>
      <c r="C90" s="1" t="s">
        <v>140</v>
      </c>
      <c r="D90" s="1" t="s">
        <v>141</v>
      </c>
      <c r="E90" s="8">
        <v>24</v>
      </c>
      <c r="F90" s="107" t="s">
        <v>652</v>
      </c>
      <c r="G90" s="1" t="s">
        <v>696</v>
      </c>
      <c r="H90" s="1" t="s">
        <v>653</v>
      </c>
      <c r="I90" s="1" t="s">
        <v>654</v>
      </c>
      <c r="J90" s="174">
        <v>481.4</v>
      </c>
      <c r="K90" s="8">
        <v>356.57</v>
      </c>
      <c r="L90" s="8">
        <v>325</v>
      </c>
      <c r="M90" s="8">
        <v>1</v>
      </c>
      <c r="N90" s="119">
        <v>325</v>
      </c>
      <c r="O90" s="8" t="s">
        <v>170</v>
      </c>
      <c r="P90" s="9">
        <f>E90*N90</f>
        <v>7800</v>
      </c>
      <c r="Q90" s="84" t="s">
        <v>695</v>
      </c>
      <c r="R90" s="110">
        <v>1</v>
      </c>
    </row>
    <row r="91" spans="1:18" ht="58.5">
      <c r="A91" s="89">
        <v>55</v>
      </c>
      <c r="B91" s="1" t="s">
        <v>139</v>
      </c>
      <c r="C91" s="1" t="s">
        <v>140</v>
      </c>
      <c r="D91" s="1" t="s">
        <v>141</v>
      </c>
      <c r="E91" s="3">
        <v>24</v>
      </c>
      <c r="F91" s="98" t="s">
        <v>703</v>
      </c>
      <c r="G91" s="17" t="s">
        <v>699</v>
      </c>
      <c r="H91" s="17" t="s">
        <v>700</v>
      </c>
      <c r="I91" s="17" t="s">
        <v>704</v>
      </c>
      <c r="J91" s="17">
        <v>427.88</v>
      </c>
      <c r="K91" s="17" t="s">
        <v>705</v>
      </c>
      <c r="L91" s="17" t="s">
        <v>705</v>
      </c>
      <c r="M91" s="17" t="s">
        <v>706</v>
      </c>
      <c r="N91" s="17" t="s">
        <v>705</v>
      </c>
      <c r="O91" s="81" t="s">
        <v>170</v>
      </c>
      <c r="P91" s="18">
        <v>10247.52</v>
      </c>
      <c r="Q91" s="84" t="s">
        <v>707</v>
      </c>
      <c r="R91" s="110">
        <v>2</v>
      </c>
    </row>
    <row r="92" spans="1:18" ht="33.75">
      <c r="A92" s="89">
        <v>56</v>
      </c>
      <c r="B92" s="1" t="s">
        <v>142</v>
      </c>
      <c r="C92" s="1" t="s">
        <v>143</v>
      </c>
      <c r="D92" s="1" t="s">
        <v>144</v>
      </c>
      <c r="E92" s="3">
        <v>6</v>
      </c>
      <c r="F92" s="98" t="s">
        <v>1967</v>
      </c>
      <c r="G92" s="17" t="s">
        <v>1928</v>
      </c>
      <c r="H92" s="17" t="s">
        <v>1928</v>
      </c>
      <c r="I92" s="17" t="s">
        <v>1968</v>
      </c>
      <c r="J92" s="45">
        <v>2590.9899999999998</v>
      </c>
      <c r="K92" s="45">
        <v>2590.9899999999998</v>
      </c>
      <c r="L92" s="45">
        <v>2482</v>
      </c>
      <c r="M92" s="15">
        <v>1</v>
      </c>
      <c r="N92" s="111">
        <v>2482</v>
      </c>
      <c r="O92" s="15" t="s">
        <v>170</v>
      </c>
      <c r="P92" s="45">
        <v>14892</v>
      </c>
      <c r="Q92" s="84" t="s">
        <v>2370</v>
      </c>
      <c r="R92" s="110">
        <v>1</v>
      </c>
    </row>
    <row r="93" spans="1:18" ht="34.5">
      <c r="A93" s="90">
        <v>56</v>
      </c>
      <c r="B93" s="46" t="s">
        <v>142</v>
      </c>
      <c r="C93" s="46" t="s">
        <v>143</v>
      </c>
      <c r="D93" s="46" t="s">
        <v>144</v>
      </c>
      <c r="E93" s="47">
        <v>6</v>
      </c>
      <c r="F93" s="99" t="s">
        <v>1387</v>
      </c>
      <c r="G93" s="49" t="s">
        <v>1388</v>
      </c>
      <c r="H93" s="49" t="s">
        <v>1389</v>
      </c>
      <c r="I93" s="49" t="s">
        <v>1390</v>
      </c>
      <c r="J93" s="49">
        <v>2590.9899999999998</v>
      </c>
      <c r="K93" s="49">
        <v>2590.9899999999998</v>
      </c>
      <c r="L93" s="49">
        <v>2485.38</v>
      </c>
      <c r="M93" s="49">
        <v>1</v>
      </c>
      <c r="N93" s="113">
        <v>2485.38</v>
      </c>
      <c r="O93" s="50" t="s">
        <v>170</v>
      </c>
      <c r="P93" s="54">
        <v>14912.28</v>
      </c>
      <c r="Q93" s="84" t="s">
        <v>1883</v>
      </c>
      <c r="R93" s="110">
        <v>2</v>
      </c>
    </row>
    <row r="94" spans="1:18" ht="23.25">
      <c r="A94" s="96">
        <v>57</v>
      </c>
      <c r="B94" s="46" t="s">
        <v>145</v>
      </c>
      <c r="C94" s="46" t="s">
        <v>146</v>
      </c>
      <c r="D94" s="46" t="s">
        <v>147</v>
      </c>
      <c r="E94" s="47">
        <v>15000</v>
      </c>
      <c r="F94" s="99" t="s">
        <v>1391</v>
      </c>
      <c r="G94" s="49" t="s">
        <v>1392</v>
      </c>
      <c r="H94" s="48" t="s">
        <v>1393</v>
      </c>
      <c r="I94" s="49" t="s">
        <v>1394</v>
      </c>
      <c r="J94" s="48">
        <v>9.7200000000000006</v>
      </c>
      <c r="K94" s="48"/>
      <c r="L94" s="48">
        <v>9.1199999999999992</v>
      </c>
      <c r="M94" s="48">
        <v>4</v>
      </c>
      <c r="N94" s="121">
        <v>2.2799999999999998</v>
      </c>
      <c r="O94" s="135" t="s">
        <v>170</v>
      </c>
      <c r="P94" s="54">
        <v>34200</v>
      </c>
      <c r="Q94" s="164" t="s">
        <v>1883</v>
      </c>
      <c r="R94" s="117">
        <v>2</v>
      </c>
    </row>
    <row r="95" spans="1:18" ht="29.25">
      <c r="A95" s="92">
        <v>57</v>
      </c>
      <c r="B95" s="1" t="s">
        <v>145</v>
      </c>
      <c r="C95" s="1" t="s">
        <v>146</v>
      </c>
      <c r="D95" s="1" t="s">
        <v>147</v>
      </c>
      <c r="E95" s="3">
        <v>15000</v>
      </c>
      <c r="F95" s="102" t="s">
        <v>1969</v>
      </c>
      <c r="G95" s="17" t="s">
        <v>1970</v>
      </c>
      <c r="H95" s="20" t="s">
        <v>1970</v>
      </c>
      <c r="I95" s="17" t="s">
        <v>1971</v>
      </c>
      <c r="J95" s="136">
        <v>9.7200000000000006</v>
      </c>
      <c r="K95" s="136"/>
      <c r="L95" s="136">
        <v>9.1199999999999992</v>
      </c>
      <c r="M95" s="22">
        <v>4</v>
      </c>
      <c r="N95" s="137">
        <v>2.2799999999999998</v>
      </c>
      <c r="O95" s="22" t="s">
        <v>170</v>
      </c>
      <c r="P95" s="45">
        <v>34200</v>
      </c>
      <c r="Q95" s="164" t="s">
        <v>2370</v>
      </c>
      <c r="R95" s="117">
        <v>1</v>
      </c>
    </row>
    <row r="96" spans="1:18" ht="29.25">
      <c r="A96" s="89">
        <v>59</v>
      </c>
      <c r="B96" s="1" t="s">
        <v>148</v>
      </c>
      <c r="C96" s="1" t="s">
        <v>149</v>
      </c>
      <c r="D96" s="1" t="s">
        <v>150</v>
      </c>
      <c r="E96" s="3">
        <v>760</v>
      </c>
      <c r="F96" s="98" t="s">
        <v>1972</v>
      </c>
      <c r="G96" s="17" t="s">
        <v>1973</v>
      </c>
      <c r="H96" s="17" t="s">
        <v>1974</v>
      </c>
      <c r="I96" s="17" t="s">
        <v>1975</v>
      </c>
      <c r="J96" s="45">
        <v>63.9</v>
      </c>
      <c r="K96" s="45">
        <v>63.9</v>
      </c>
      <c r="L96" s="45">
        <v>54.65</v>
      </c>
      <c r="M96" s="15">
        <v>5</v>
      </c>
      <c r="N96" s="111">
        <v>10.93</v>
      </c>
      <c r="O96" s="15" t="s">
        <v>170</v>
      </c>
      <c r="P96" s="45">
        <v>8306.7999999999993</v>
      </c>
      <c r="Q96" s="84" t="s">
        <v>2370</v>
      </c>
      <c r="R96" s="110">
        <v>1</v>
      </c>
    </row>
    <row r="97" spans="1:18" ht="23.25">
      <c r="A97" s="90">
        <v>59</v>
      </c>
      <c r="B97" s="46" t="s">
        <v>148</v>
      </c>
      <c r="C97" s="46" t="s">
        <v>149</v>
      </c>
      <c r="D97" s="46" t="s">
        <v>150</v>
      </c>
      <c r="E97" s="47">
        <v>760</v>
      </c>
      <c r="F97" s="99" t="s">
        <v>1395</v>
      </c>
      <c r="G97" s="49" t="s">
        <v>1396</v>
      </c>
      <c r="H97" s="49" t="s">
        <v>1397</v>
      </c>
      <c r="I97" s="49" t="s">
        <v>1398</v>
      </c>
      <c r="J97" s="49">
        <v>12.78</v>
      </c>
      <c r="K97" s="49">
        <v>12.78</v>
      </c>
      <c r="L97" s="49">
        <v>11.28</v>
      </c>
      <c r="M97" s="49">
        <v>1</v>
      </c>
      <c r="N97" s="113">
        <v>11.28</v>
      </c>
      <c r="O97" s="50" t="s">
        <v>170</v>
      </c>
      <c r="P97" s="54">
        <v>8572.7999999999993</v>
      </c>
      <c r="Q97" s="84" t="s">
        <v>1883</v>
      </c>
      <c r="R97" s="110">
        <v>2</v>
      </c>
    </row>
    <row r="98" spans="1:18" ht="33.75">
      <c r="A98" s="89">
        <v>60</v>
      </c>
      <c r="B98" s="1" t="s">
        <v>151</v>
      </c>
      <c r="C98" s="1" t="s">
        <v>152</v>
      </c>
      <c r="D98" s="1" t="s">
        <v>153</v>
      </c>
      <c r="E98" s="3">
        <v>60</v>
      </c>
      <c r="F98" s="98" t="s">
        <v>1019</v>
      </c>
      <c r="G98" s="17" t="s">
        <v>1020</v>
      </c>
      <c r="H98" s="17" t="s">
        <v>1020</v>
      </c>
      <c r="I98" s="17" t="s">
        <v>1021</v>
      </c>
      <c r="J98" s="17">
        <v>52.73</v>
      </c>
      <c r="K98" s="17">
        <v>52.73</v>
      </c>
      <c r="L98" s="18">
        <v>52.699999999999996</v>
      </c>
      <c r="M98" s="17">
        <v>5</v>
      </c>
      <c r="N98" s="110">
        <v>10.54</v>
      </c>
      <c r="O98" s="15" t="s">
        <v>170</v>
      </c>
      <c r="P98" s="16">
        <v>632.4</v>
      </c>
      <c r="Q98" s="84" t="s">
        <v>1264</v>
      </c>
      <c r="R98" s="110">
        <v>1</v>
      </c>
    </row>
    <row r="99" spans="1:18" ht="33.75">
      <c r="A99" s="89">
        <v>61</v>
      </c>
      <c r="B99" s="1" t="s">
        <v>151</v>
      </c>
      <c r="C99" s="1" t="s">
        <v>154</v>
      </c>
      <c r="D99" s="1" t="s">
        <v>155</v>
      </c>
      <c r="E99" s="3">
        <v>12</v>
      </c>
      <c r="F99" s="98" t="s">
        <v>1022</v>
      </c>
      <c r="G99" s="17" t="s">
        <v>1020</v>
      </c>
      <c r="H99" s="17" t="s">
        <v>1020</v>
      </c>
      <c r="I99" s="17" t="s">
        <v>1023</v>
      </c>
      <c r="J99" s="17">
        <v>211.73</v>
      </c>
      <c r="K99" s="17">
        <v>211.73</v>
      </c>
      <c r="L99" s="18">
        <v>211.70000000000002</v>
      </c>
      <c r="M99" s="17">
        <v>5</v>
      </c>
      <c r="N99" s="110">
        <v>42.34</v>
      </c>
      <c r="O99" s="15" t="s">
        <v>170</v>
      </c>
      <c r="P99" s="16">
        <v>508.08000000000004</v>
      </c>
      <c r="Q99" s="84" t="s">
        <v>1264</v>
      </c>
      <c r="R99" s="110">
        <v>1</v>
      </c>
    </row>
    <row r="100" spans="1:18" ht="33.75">
      <c r="A100" s="89">
        <v>62</v>
      </c>
      <c r="B100" s="1" t="s">
        <v>151</v>
      </c>
      <c r="C100" s="1" t="s">
        <v>154</v>
      </c>
      <c r="D100" s="1" t="s">
        <v>156</v>
      </c>
      <c r="E100" s="3">
        <v>12</v>
      </c>
      <c r="F100" s="98" t="s">
        <v>1024</v>
      </c>
      <c r="G100" s="17" t="s">
        <v>1020</v>
      </c>
      <c r="H100" s="17" t="s">
        <v>1020</v>
      </c>
      <c r="I100" s="17" t="s">
        <v>1023</v>
      </c>
      <c r="J100" s="17">
        <v>1068.1400000000001</v>
      </c>
      <c r="K100" s="17">
        <v>1058.6500000000001</v>
      </c>
      <c r="L100" s="18">
        <v>1058.6499999999999</v>
      </c>
      <c r="M100" s="17">
        <v>5</v>
      </c>
      <c r="N100" s="110">
        <v>211.73</v>
      </c>
      <c r="O100" s="15" t="s">
        <v>170</v>
      </c>
      <c r="P100" s="16">
        <v>2540.7599999999998</v>
      </c>
      <c r="Q100" s="84" t="s">
        <v>1264</v>
      </c>
      <c r="R100" s="110">
        <v>1</v>
      </c>
    </row>
    <row r="101" spans="1:18" ht="29.25">
      <c r="A101" s="89">
        <v>64</v>
      </c>
      <c r="B101" s="1" t="s">
        <v>157</v>
      </c>
      <c r="C101" s="1" t="s">
        <v>158</v>
      </c>
      <c r="D101" s="1" t="s">
        <v>159</v>
      </c>
      <c r="E101" s="3">
        <v>200</v>
      </c>
      <c r="F101" s="98" t="s">
        <v>1976</v>
      </c>
      <c r="G101" s="17" t="s">
        <v>1891</v>
      </c>
      <c r="H101" s="17" t="s">
        <v>1891</v>
      </c>
      <c r="I101" s="17" t="s">
        <v>1977</v>
      </c>
      <c r="J101" s="45">
        <v>14.83</v>
      </c>
      <c r="K101" s="45">
        <v>14.83</v>
      </c>
      <c r="L101" s="45">
        <v>14.8</v>
      </c>
      <c r="M101" s="15">
        <v>10</v>
      </c>
      <c r="N101" s="111">
        <v>1.48</v>
      </c>
      <c r="O101" s="15" t="s">
        <v>170</v>
      </c>
      <c r="P101" s="45">
        <v>296</v>
      </c>
      <c r="Q101" s="84" t="s">
        <v>2370</v>
      </c>
      <c r="R101" s="110">
        <v>1</v>
      </c>
    </row>
    <row r="102" spans="1:18" ht="168.75">
      <c r="A102" s="89">
        <v>65</v>
      </c>
      <c r="B102" s="1" t="s">
        <v>160</v>
      </c>
      <c r="C102" s="1" t="s">
        <v>161</v>
      </c>
      <c r="D102" s="1" t="s">
        <v>162</v>
      </c>
      <c r="E102" s="3">
        <v>8000</v>
      </c>
      <c r="F102" s="98" t="s">
        <v>1025</v>
      </c>
      <c r="G102" s="17" t="s">
        <v>1026</v>
      </c>
      <c r="H102" s="17" t="s">
        <v>1026</v>
      </c>
      <c r="I102" s="17" t="s">
        <v>1027</v>
      </c>
      <c r="J102" s="19" t="s">
        <v>1028</v>
      </c>
      <c r="K102" s="19" t="s">
        <v>1029</v>
      </c>
      <c r="L102" s="19" t="s">
        <v>1030</v>
      </c>
      <c r="M102" s="17">
        <v>6</v>
      </c>
      <c r="N102" s="110">
        <v>6.06</v>
      </c>
      <c r="O102" s="15" t="s">
        <v>170</v>
      </c>
      <c r="P102" s="16">
        <v>48480</v>
      </c>
      <c r="Q102" s="84" t="s">
        <v>1264</v>
      </c>
      <c r="R102" s="110">
        <v>1</v>
      </c>
    </row>
    <row r="103" spans="1:18" ht="48.75">
      <c r="A103" s="89">
        <v>65</v>
      </c>
      <c r="B103" s="1" t="s">
        <v>160</v>
      </c>
      <c r="C103" s="1" t="s">
        <v>161</v>
      </c>
      <c r="D103" s="1" t="s">
        <v>162</v>
      </c>
      <c r="E103" s="3">
        <v>8000</v>
      </c>
      <c r="F103" s="98" t="s">
        <v>163</v>
      </c>
      <c r="G103" s="17" t="s">
        <v>164</v>
      </c>
      <c r="H103" s="17" t="s">
        <v>165</v>
      </c>
      <c r="I103" s="17" t="s">
        <v>166</v>
      </c>
      <c r="J103" s="17" t="s">
        <v>167</v>
      </c>
      <c r="K103" s="17" t="s">
        <v>168</v>
      </c>
      <c r="L103" s="17" t="s">
        <v>169</v>
      </c>
      <c r="M103" s="84">
        <v>6</v>
      </c>
      <c r="N103" s="110">
        <v>6.2783300000000004</v>
      </c>
      <c r="O103" s="15" t="s">
        <v>170</v>
      </c>
      <c r="P103" s="15">
        <f>N103*E103</f>
        <v>50226.640000000007</v>
      </c>
      <c r="Q103" s="84" t="s">
        <v>570</v>
      </c>
      <c r="R103" s="110">
        <v>2</v>
      </c>
    </row>
    <row r="104" spans="1:18" ht="49.5">
      <c r="A104" s="96">
        <v>65</v>
      </c>
      <c r="B104" s="46" t="s">
        <v>160</v>
      </c>
      <c r="C104" s="46" t="s">
        <v>161</v>
      </c>
      <c r="D104" s="46" t="s">
        <v>162</v>
      </c>
      <c r="E104" s="47">
        <v>8000</v>
      </c>
      <c r="F104" s="99" t="s">
        <v>1399</v>
      </c>
      <c r="G104" s="48" t="s">
        <v>1400</v>
      </c>
      <c r="H104" s="48" t="s">
        <v>1401</v>
      </c>
      <c r="I104" s="48" t="s">
        <v>1402</v>
      </c>
      <c r="J104" s="48">
        <v>8.3800000000000008</v>
      </c>
      <c r="K104" s="48">
        <v>8.3800000000000008</v>
      </c>
      <c r="L104" s="48">
        <v>7.97</v>
      </c>
      <c r="M104" s="48">
        <v>1</v>
      </c>
      <c r="N104" s="121">
        <v>7.97</v>
      </c>
      <c r="O104" s="135" t="s">
        <v>170</v>
      </c>
      <c r="P104" s="54">
        <v>63760</v>
      </c>
      <c r="Q104" s="84" t="s">
        <v>1883</v>
      </c>
      <c r="R104" s="110">
        <v>3</v>
      </c>
    </row>
    <row r="105" spans="1:18" ht="33.75">
      <c r="A105" s="89">
        <v>66</v>
      </c>
      <c r="B105" s="1" t="s">
        <v>171</v>
      </c>
      <c r="C105" s="1" t="s">
        <v>172</v>
      </c>
      <c r="D105" s="1" t="s">
        <v>173</v>
      </c>
      <c r="E105" s="3">
        <v>60</v>
      </c>
      <c r="F105" s="98" t="s">
        <v>1978</v>
      </c>
      <c r="G105" s="17" t="s">
        <v>1979</v>
      </c>
      <c r="H105" s="17" t="s">
        <v>1980</v>
      </c>
      <c r="I105" s="17" t="s">
        <v>1981</v>
      </c>
      <c r="J105" s="45">
        <v>59.22</v>
      </c>
      <c r="K105" s="45">
        <v>57.71</v>
      </c>
      <c r="L105" s="45">
        <v>57.2</v>
      </c>
      <c r="M105" s="15">
        <v>1</v>
      </c>
      <c r="N105" s="111">
        <v>57.2</v>
      </c>
      <c r="O105" s="15" t="s">
        <v>170</v>
      </c>
      <c r="P105" s="45">
        <v>3432</v>
      </c>
      <c r="Q105" s="84" t="s">
        <v>2370</v>
      </c>
      <c r="R105" s="110">
        <v>1</v>
      </c>
    </row>
    <row r="106" spans="1:18" ht="33.75">
      <c r="A106" s="89">
        <v>67</v>
      </c>
      <c r="B106" s="1" t="s">
        <v>171</v>
      </c>
      <c r="C106" s="1" t="s">
        <v>172</v>
      </c>
      <c r="D106" s="1" t="s">
        <v>174</v>
      </c>
      <c r="E106" s="3">
        <v>90</v>
      </c>
      <c r="F106" s="98" t="s">
        <v>1982</v>
      </c>
      <c r="G106" s="17" t="s">
        <v>1979</v>
      </c>
      <c r="H106" s="17" t="s">
        <v>1980</v>
      </c>
      <c r="I106" s="17" t="s">
        <v>1981</v>
      </c>
      <c r="J106" s="45">
        <v>118.51</v>
      </c>
      <c r="K106" s="45">
        <v>115.54</v>
      </c>
      <c r="L106" s="45">
        <v>115</v>
      </c>
      <c r="M106" s="15">
        <v>1</v>
      </c>
      <c r="N106" s="111">
        <v>115</v>
      </c>
      <c r="O106" s="15" t="s">
        <v>170</v>
      </c>
      <c r="P106" s="45">
        <v>10350</v>
      </c>
      <c r="Q106" s="84" t="s">
        <v>2370</v>
      </c>
      <c r="R106" s="110">
        <v>1</v>
      </c>
    </row>
    <row r="107" spans="1:18" ht="49.5">
      <c r="A107" s="96">
        <v>68</v>
      </c>
      <c r="B107" s="46" t="s">
        <v>175</v>
      </c>
      <c r="C107" s="46" t="s">
        <v>176</v>
      </c>
      <c r="D107" s="46" t="s">
        <v>177</v>
      </c>
      <c r="E107" s="47">
        <v>50</v>
      </c>
      <c r="F107" s="99" t="s">
        <v>1403</v>
      </c>
      <c r="G107" s="48" t="s">
        <v>1404</v>
      </c>
      <c r="H107" s="48" t="s">
        <v>1401</v>
      </c>
      <c r="I107" s="48" t="s">
        <v>1405</v>
      </c>
      <c r="J107" s="48">
        <v>268.01</v>
      </c>
      <c r="K107" s="48">
        <v>243.69</v>
      </c>
      <c r="L107" s="48">
        <v>232.37</v>
      </c>
      <c r="M107" s="48">
        <v>1</v>
      </c>
      <c r="N107" s="121">
        <v>232.37</v>
      </c>
      <c r="O107" s="135" t="s">
        <v>170</v>
      </c>
      <c r="P107" s="54">
        <v>11618.5</v>
      </c>
      <c r="Q107" s="84" t="s">
        <v>1883</v>
      </c>
      <c r="R107" s="110">
        <v>1</v>
      </c>
    </row>
    <row r="108" spans="1:18" ht="29.25">
      <c r="A108" s="89">
        <v>68</v>
      </c>
      <c r="B108" s="1" t="s">
        <v>175</v>
      </c>
      <c r="C108" s="1" t="s">
        <v>176</v>
      </c>
      <c r="D108" s="1" t="s">
        <v>177</v>
      </c>
      <c r="E108" s="3">
        <v>50</v>
      </c>
      <c r="F108" s="98" t="s">
        <v>1983</v>
      </c>
      <c r="G108" s="17" t="s">
        <v>1984</v>
      </c>
      <c r="H108" s="17" t="s">
        <v>1404</v>
      </c>
      <c r="I108" s="17" t="s">
        <v>1405</v>
      </c>
      <c r="J108" s="45">
        <v>268.01</v>
      </c>
      <c r="K108" s="45">
        <v>243.69</v>
      </c>
      <c r="L108" s="45">
        <v>234.21</v>
      </c>
      <c r="M108" s="15">
        <v>1</v>
      </c>
      <c r="N108" s="111">
        <v>234.21</v>
      </c>
      <c r="O108" s="15" t="s">
        <v>170</v>
      </c>
      <c r="P108" s="45">
        <v>11710.5</v>
      </c>
      <c r="Q108" s="84" t="s">
        <v>2370</v>
      </c>
      <c r="R108" s="110">
        <v>2</v>
      </c>
    </row>
    <row r="109" spans="1:18" ht="49.5">
      <c r="A109" s="96">
        <v>69</v>
      </c>
      <c r="B109" s="46" t="s">
        <v>175</v>
      </c>
      <c r="C109" s="46" t="s">
        <v>176</v>
      </c>
      <c r="D109" s="46" t="s">
        <v>178</v>
      </c>
      <c r="E109" s="47">
        <v>70</v>
      </c>
      <c r="F109" s="99" t="s">
        <v>1406</v>
      </c>
      <c r="G109" s="48" t="s">
        <v>1404</v>
      </c>
      <c r="H109" s="48" t="s">
        <v>1401</v>
      </c>
      <c r="I109" s="48" t="s">
        <v>1407</v>
      </c>
      <c r="J109" s="48">
        <v>179.09</v>
      </c>
      <c r="K109" s="48">
        <v>162.46</v>
      </c>
      <c r="L109" s="48">
        <v>154.9</v>
      </c>
      <c r="M109" s="48">
        <v>1</v>
      </c>
      <c r="N109" s="121">
        <v>154.9</v>
      </c>
      <c r="O109" s="135" t="s">
        <v>170</v>
      </c>
      <c r="P109" s="54">
        <v>10843</v>
      </c>
      <c r="Q109" s="84" t="s">
        <v>1883</v>
      </c>
      <c r="R109" s="110">
        <v>1</v>
      </c>
    </row>
    <row r="110" spans="1:18" ht="29.25">
      <c r="A110" s="89">
        <v>69</v>
      </c>
      <c r="B110" s="1" t="s">
        <v>175</v>
      </c>
      <c r="C110" s="1" t="s">
        <v>176</v>
      </c>
      <c r="D110" s="1" t="s">
        <v>178</v>
      </c>
      <c r="E110" s="3">
        <v>70</v>
      </c>
      <c r="F110" s="98" t="s">
        <v>1985</v>
      </c>
      <c r="G110" s="17" t="s">
        <v>1984</v>
      </c>
      <c r="H110" s="17" t="s">
        <v>1404</v>
      </c>
      <c r="I110" s="17" t="s">
        <v>1986</v>
      </c>
      <c r="J110" s="45">
        <v>179.09</v>
      </c>
      <c r="K110" s="45">
        <v>162.46</v>
      </c>
      <c r="L110" s="45">
        <v>156.15</v>
      </c>
      <c r="M110" s="15">
        <v>1</v>
      </c>
      <c r="N110" s="111">
        <v>156.15</v>
      </c>
      <c r="O110" s="15" t="s">
        <v>170</v>
      </c>
      <c r="P110" s="45">
        <v>10930.5</v>
      </c>
      <c r="Q110" s="84" t="s">
        <v>2370</v>
      </c>
      <c r="R110" s="110">
        <v>2</v>
      </c>
    </row>
    <row r="111" spans="1:18" ht="59.25" customHeight="1">
      <c r="A111" s="94">
        <v>70</v>
      </c>
      <c r="B111" s="1" t="s">
        <v>179</v>
      </c>
      <c r="C111" s="1" t="s">
        <v>180</v>
      </c>
      <c r="D111" s="1" t="s">
        <v>181</v>
      </c>
      <c r="E111" s="8">
        <v>420</v>
      </c>
      <c r="F111" s="107" t="s">
        <v>655</v>
      </c>
      <c r="G111" s="1" t="s">
        <v>696</v>
      </c>
      <c r="H111" s="1" t="s">
        <v>653</v>
      </c>
      <c r="I111" s="1" t="s">
        <v>656</v>
      </c>
      <c r="J111" s="8">
        <v>57.71</v>
      </c>
      <c r="K111" s="8">
        <v>57.71</v>
      </c>
      <c r="L111" s="8">
        <v>50.49</v>
      </c>
      <c r="M111" s="8">
        <v>1</v>
      </c>
      <c r="N111" s="119">
        <v>50.49</v>
      </c>
      <c r="O111" s="8" t="s">
        <v>170</v>
      </c>
      <c r="P111" s="9">
        <f>E111*N111</f>
        <v>21205.8</v>
      </c>
      <c r="Q111" s="84" t="s">
        <v>695</v>
      </c>
      <c r="R111" s="110">
        <v>1</v>
      </c>
    </row>
    <row r="112" spans="1:18" ht="29.25">
      <c r="A112" s="89">
        <v>70</v>
      </c>
      <c r="B112" s="1" t="s">
        <v>179</v>
      </c>
      <c r="C112" s="1" t="s">
        <v>180</v>
      </c>
      <c r="D112" s="1" t="s">
        <v>181</v>
      </c>
      <c r="E112" s="3">
        <v>420</v>
      </c>
      <c r="F112" s="98" t="s">
        <v>2451</v>
      </c>
      <c r="G112" s="17" t="s">
        <v>1294</v>
      </c>
      <c r="H112" s="17" t="s">
        <v>1294</v>
      </c>
      <c r="I112" s="17" t="s">
        <v>1296</v>
      </c>
      <c r="J112" s="173">
        <v>57.71</v>
      </c>
      <c r="K112" s="173" t="s">
        <v>1297</v>
      </c>
      <c r="L112" s="173">
        <v>52.58</v>
      </c>
      <c r="M112" s="172">
        <v>1</v>
      </c>
      <c r="N112" s="113">
        <v>52.58</v>
      </c>
      <c r="O112" s="172" t="s">
        <v>170</v>
      </c>
      <c r="P112" s="60">
        <v>22083.599999999999</v>
      </c>
      <c r="Q112" s="84" t="s">
        <v>1298</v>
      </c>
      <c r="R112" s="110">
        <v>2</v>
      </c>
    </row>
    <row r="113" spans="1:18" ht="60" customHeight="1">
      <c r="A113" s="94">
        <v>71</v>
      </c>
      <c r="B113" s="1" t="s">
        <v>179</v>
      </c>
      <c r="C113" s="1" t="s">
        <v>180</v>
      </c>
      <c r="D113" s="1" t="s">
        <v>182</v>
      </c>
      <c r="E113" s="8">
        <v>120</v>
      </c>
      <c r="F113" s="107" t="s">
        <v>655</v>
      </c>
      <c r="G113" s="1" t="s">
        <v>697</v>
      </c>
      <c r="H113" s="1" t="s">
        <v>653</v>
      </c>
      <c r="I113" s="1" t="s">
        <v>656</v>
      </c>
      <c r="J113" s="174">
        <v>115.4</v>
      </c>
      <c r="K113" s="8">
        <v>111.07</v>
      </c>
      <c r="L113" s="8">
        <v>100.98</v>
      </c>
      <c r="M113" s="8">
        <v>1</v>
      </c>
      <c r="N113" s="119">
        <v>100.98</v>
      </c>
      <c r="O113" s="8" t="s">
        <v>170</v>
      </c>
      <c r="P113" s="9">
        <f>E113*N113</f>
        <v>12117.6</v>
      </c>
      <c r="Q113" s="84" t="s">
        <v>695</v>
      </c>
      <c r="R113" s="110">
        <v>1</v>
      </c>
    </row>
    <row r="114" spans="1:18" ht="29.25">
      <c r="A114" s="89">
        <v>71</v>
      </c>
      <c r="B114" s="1" t="s">
        <v>179</v>
      </c>
      <c r="C114" s="1" t="s">
        <v>180</v>
      </c>
      <c r="D114" s="1" t="s">
        <v>182</v>
      </c>
      <c r="E114" s="3">
        <v>120</v>
      </c>
      <c r="F114" s="175" t="s">
        <v>2450</v>
      </c>
      <c r="G114" s="17" t="s">
        <v>1294</v>
      </c>
      <c r="H114" s="17" t="s">
        <v>1294</v>
      </c>
      <c r="I114" s="17" t="s">
        <v>1296</v>
      </c>
      <c r="J114" s="173">
        <v>115.4</v>
      </c>
      <c r="K114" s="173">
        <v>111.07</v>
      </c>
      <c r="L114" s="173">
        <v>101.87</v>
      </c>
      <c r="M114" s="172">
        <v>1</v>
      </c>
      <c r="N114" s="113">
        <v>101.87</v>
      </c>
      <c r="O114" s="172" t="s">
        <v>170</v>
      </c>
      <c r="P114" s="60">
        <v>12224.400000000001</v>
      </c>
      <c r="Q114" s="84" t="s">
        <v>1298</v>
      </c>
      <c r="R114" s="110">
        <v>2</v>
      </c>
    </row>
    <row r="115" spans="1:18" ht="48.75">
      <c r="A115" s="94">
        <v>72</v>
      </c>
      <c r="B115" s="1" t="s">
        <v>179</v>
      </c>
      <c r="C115" s="1" t="s">
        <v>180</v>
      </c>
      <c r="D115" s="1" t="s">
        <v>183</v>
      </c>
      <c r="E115" s="8">
        <v>600</v>
      </c>
      <c r="F115" s="107" t="s">
        <v>657</v>
      </c>
      <c r="G115" s="1" t="s">
        <v>696</v>
      </c>
      <c r="H115" s="1" t="s">
        <v>653</v>
      </c>
      <c r="I115" s="1" t="s">
        <v>658</v>
      </c>
      <c r="J115" s="8">
        <v>72.12</v>
      </c>
      <c r="K115" s="8">
        <v>68.23</v>
      </c>
      <c r="L115" s="8">
        <v>68.23</v>
      </c>
      <c r="M115" s="8">
        <v>1</v>
      </c>
      <c r="N115" s="119">
        <f>L115</f>
        <v>68.23</v>
      </c>
      <c r="O115" s="8" t="s">
        <v>170</v>
      </c>
      <c r="P115" s="9">
        <f>E115*N115</f>
        <v>40938</v>
      </c>
      <c r="Q115" s="84" t="s">
        <v>695</v>
      </c>
      <c r="R115" s="110">
        <v>1</v>
      </c>
    </row>
    <row r="116" spans="1:18" ht="29.25">
      <c r="A116" s="89">
        <v>73</v>
      </c>
      <c r="B116" s="176" t="s">
        <v>184</v>
      </c>
      <c r="C116" s="2" t="s">
        <v>185</v>
      </c>
      <c r="D116" s="1" t="s">
        <v>186</v>
      </c>
      <c r="E116" s="3">
        <v>1200</v>
      </c>
      <c r="F116" s="98" t="s">
        <v>574</v>
      </c>
      <c r="G116" s="17" t="s">
        <v>572</v>
      </c>
      <c r="H116" s="17" t="s">
        <v>572</v>
      </c>
      <c r="I116" s="87" t="s">
        <v>575</v>
      </c>
      <c r="J116" s="15">
        <v>127.51</v>
      </c>
      <c r="K116" s="15">
        <v>127.51</v>
      </c>
      <c r="L116" s="65">
        <v>114</v>
      </c>
      <c r="M116" s="15">
        <v>10</v>
      </c>
      <c r="N116" s="59">
        <f>L116/M116</f>
        <v>11.4</v>
      </c>
      <c r="O116" s="15" t="s">
        <v>170</v>
      </c>
      <c r="P116" s="15">
        <f>N116*E116</f>
        <v>13680</v>
      </c>
      <c r="Q116" s="84" t="s">
        <v>651</v>
      </c>
      <c r="R116" s="110">
        <v>1</v>
      </c>
    </row>
    <row r="117" spans="1:18" ht="22.5">
      <c r="A117" s="89">
        <v>74</v>
      </c>
      <c r="B117" s="1" t="s">
        <v>187</v>
      </c>
      <c r="C117" s="2" t="s">
        <v>188</v>
      </c>
      <c r="D117" s="1" t="s">
        <v>189</v>
      </c>
      <c r="E117" s="3">
        <v>360</v>
      </c>
      <c r="F117" s="98" t="s">
        <v>576</v>
      </c>
      <c r="G117" s="17" t="s">
        <v>572</v>
      </c>
      <c r="H117" s="17" t="s">
        <v>572</v>
      </c>
      <c r="I117" s="87" t="s">
        <v>577</v>
      </c>
      <c r="J117" s="65">
        <v>79.3</v>
      </c>
      <c r="K117" s="65">
        <v>79.3</v>
      </c>
      <c r="L117" s="65">
        <v>78.599999999999994</v>
      </c>
      <c r="M117" s="15">
        <v>10</v>
      </c>
      <c r="N117" s="59">
        <f>L117/M117</f>
        <v>7.8599999999999994</v>
      </c>
      <c r="O117" s="15" t="s">
        <v>170</v>
      </c>
      <c r="P117" s="15">
        <f>N117*E117</f>
        <v>2829.6</v>
      </c>
      <c r="Q117" s="84" t="s">
        <v>651</v>
      </c>
      <c r="R117" s="110">
        <v>1</v>
      </c>
    </row>
    <row r="118" spans="1:18" ht="22.5">
      <c r="A118" s="89">
        <v>75</v>
      </c>
      <c r="B118" s="1" t="s">
        <v>187</v>
      </c>
      <c r="C118" s="2" t="s">
        <v>188</v>
      </c>
      <c r="D118" s="1" t="s">
        <v>190</v>
      </c>
      <c r="E118" s="3">
        <v>100</v>
      </c>
      <c r="F118" s="98" t="s">
        <v>578</v>
      </c>
      <c r="G118" s="17" t="s">
        <v>572</v>
      </c>
      <c r="H118" s="17" t="s">
        <v>572</v>
      </c>
      <c r="I118" s="87" t="s">
        <v>577</v>
      </c>
      <c r="J118" s="15">
        <v>104.95</v>
      </c>
      <c r="K118" s="15">
        <v>104.95</v>
      </c>
      <c r="L118" s="65">
        <v>78.599999999999994</v>
      </c>
      <c r="M118" s="15">
        <v>10</v>
      </c>
      <c r="N118" s="59">
        <f>L118/M118</f>
        <v>7.8599999999999994</v>
      </c>
      <c r="O118" s="15" t="s">
        <v>170</v>
      </c>
      <c r="P118" s="15">
        <f>N118*E118</f>
        <v>786</v>
      </c>
      <c r="Q118" s="84" t="s">
        <v>651</v>
      </c>
      <c r="R118" s="110">
        <v>1</v>
      </c>
    </row>
    <row r="119" spans="1:18" ht="45">
      <c r="A119" s="91">
        <v>75</v>
      </c>
      <c r="B119" s="38" t="s">
        <v>187</v>
      </c>
      <c r="C119" s="38" t="s">
        <v>188</v>
      </c>
      <c r="D119" s="38" t="s">
        <v>190</v>
      </c>
      <c r="E119" s="41">
        <v>100</v>
      </c>
      <c r="F119" s="42" t="s">
        <v>733</v>
      </c>
      <c r="G119" s="44" t="s">
        <v>734</v>
      </c>
      <c r="H119" s="44" t="s">
        <v>735</v>
      </c>
      <c r="I119" s="51" t="s">
        <v>736</v>
      </c>
      <c r="J119" s="52">
        <v>16.48</v>
      </c>
      <c r="K119" s="52">
        <v>14.16</v>
      </c>
      <c r="L119" s="52">
        <v>7.87</v>
      </c>
      <c r="M119" s="53">
        <v>1</v>
      </c>
      <c r="N119" s="114">
        <v>7.87</v>
      </c>
      <c r="O119" s="53" t="s">
        <v>712</v>
      </c>
      <c r="P119" s="52">
        <v>787</v>
      </c>
      <c r="Q119" s="84" t="s">
        <v>977</v>
      </c>
      <c r="R119" s="110">
        <v>2</v>
      </c>
    </row>
    <row r="120" spans="1:18" ht="49.5">
      <c r="A120" s="90">
        <v>75</v>
      </c>
      <c r="B120" s="46" t="s">
        <v>187</v>
      </c>
      <c r="C120" s="46" t="s">
        <v>188</v>
      </c>
      <c r="D120" s="46" t="s">
        <v>190</v>
      </c>
      <c r="E120" s="47">
        <v>100</v>
      </c>
      <c r="F120" s="99" t="s">
        <v>1408</v>
      </c>
      <c r="G120" s="49" t="s">
        <v>734</v>
      </c>
      <c r="H120" s="49" t="s">
        <v>1409</v>
      </c>
      <c r="I120" s="49" t="s">
        <v>736</v>
      </c>
      <c r="J120" s="49">
        <v>16.48</v>
      </c>
      <c r="K120" s="49">
        <v>14.16</v>
      </c>
      <c r="L120" s="49">
        <v>8.09</v>
      </c>
      <c r="M120" s="49">
        <v>1</v>
      </c>
      <c r="N120" s="113">
        <v>8.09</v>
      </c>
      <c r="O120" s="50" t="s">
        <v>170</v>
      </c>
      <c r="P120" s="54">
        <v>809</v>
      </c>
      <c r="Q120" s="84" t="s">
        <v>1883</v>
      </c>
      <c r="R120" s="110">
        <v>3</v>
      </c>
    </row>
    <row r="121" spans="1:18" ht="69">
      <c r="A121" s="90">
        <v>77</v>
      </c>
      <c r="B121" s="46" t="s">
        <v>191</v>
      </c>
      <c r="C121" s="78" t="s">
        <v>192</v>
      </c>
      <c r="D121" s="46" t="s">
        <v>193</v>
      </c>
      <c r="E121" s="47">
        <v>120</v>
      </c>
      <c r="F121" s="99" t="s">
        <v>1410</v>
      </c>
      <c r="G121" s="49" t="s">
        <v>1411</v>
      </c>
      <c r="H121" s="49" t="s">
        <v>739</v>
      </c>
      <c r="I121" s="49" t="s">
        <v>1412</v>
      </c>
      <c r="J121" s="49">
        <v>44.52</v>
      </c>
      <c r="K121" s="49">
        <v>44.52</v>
      </c>
      <c r="L121" s="49">
        <v>44.5</v>
      </c>
      <c r="M121" s="49">
        <v>1</v>
      </c>
      <c r="N121" s="113">
        <v>44.5</v>
      </c>
      <c r="O121" s="50" t="s">
        <v>170</v>
      </c>
      <c r="P121" s="54">
        <v>5340</v>
      </c>
      <c r="Q121" s="84" t="s">
        <v>1883</v>
      </c>
      <c r="R121" s="110">
        <v>1</v>
      </c>
    </row>
    <row r="122" spans="1:18" ht="45">
      <c r="A122" s="91">
        <v>77</v>
      </c>
      <c r="B122" s="38" t="s">
        <v>191</v>
      </c>
      <c r="C122" s="177" t="s">
        <v>192</v>
      </c>
      <c r="D122" s="38" t="s">
        <v>193</v>
      </c>
      <c r="E122" s="41">
        <v>120</v>
      </c>
      <c r="F122" s="42" t="s">
        <v>737</v>
      </c>
      <c r="G122" s="44" t="s">
        <v>738</v>
      </c>
      <c r="H122" s="44" t="s">
        <v>739</v>
      </c>
      <c r="I122" s="51" t="s">
        <v>740</v>
      </c>
      <c r="J122" s="52">
        <v>44.52</v>
      </c>
      <c r="K122" s="52">
        <v>44.52</v>
      </c>
      <c r="L122" s="52">
        <v>44.52</v>
      </c>
      <c r="M122" s="53">
        <v>1</v>
      </c>
      <c r="N122" s="114">
        <v>44.52</v>
      </c>
      <c r="O122" s="53" t="s">
        <v>712</v>
      </c>
      <c r="P122" s="52">
        <v>5342.4</v>
      </c>
      <c r="Q122" s="84" t="s">
        <v>977</v>
      </c>
      <c r="R122" s="110">
        <v>2</v>
      </c>
    </row>
    <row r="123" spans="1:18" ht="69">
      <c r="A123" s="90">
        <v>78</v>
      </c>
      <c r="B123" s="46" t="s">
        <v>191</v>
      </c>
      <c r="C123" s="78" t="s">
        <v>194</v>
      </c>
      <c r="D123" s="46" t="s">
        <v>195</v>
      </c>
      <c r="E123" s="47">
        <v>60</v>
      </c>
      <c r="F123" s="99" t="s">
        <v>1413</v>
      </c>
      <c r="G123" s="49" t="s">
        <v>1414</v>
      </c>
      <c r="H123" s="49" t="s">
        <v>739</v>
      </c>
      <c r="I123" s="49" t="s">
        <v>1415</v>
      </c>
      <c r="J123" s="49">
        <v>57.84</v>
      </c>
      <c r="K123" s="49">
        <v>47.62</v>
      </c>
      <c r="L123" s="49">
        <v>47.6</v>
      </c>
      <c r="M123" s="49">
        <v>1</v>
      </c>
      <c r="N123" s="113">
        <v>47.6</v>
      </c>
      <c r="O123" s="50" t="s">
        <v>170</v>
      </c>
      <c r="P123" s="54">
        <v>2856</v>
      </c>
      <c r="Q123" s="84" t="s">
        <v>1883</v>
      </c>
      <c r="R123" s="110">
        <v>1</v>
      </c>
    </row>
    <row r="124" spans="1:18" ht="45">
      <c r="A124" s="91">
        <v>78</v>
      </c>
      <c r="B124" s="38" t="s">
        <v>191</v>
      </c>
      <c r="C124" s="177" t="s">
        <v>194</v>
      </c>
      <c r="D124" s="38" t="s">
        <v>195</v>
      </c>
      <c r="E124" s="41">
        <v>60</v>
      </c>
      <c r="F124" s="42" t="s">
        <v>741</v>
      </c>
      <c r="G124" s="44" t="s">
        <v>738</v>
      </c>
      <c r="H124" s="44" t="s">
        <v>739</v>
      </c>
      <c r="I124" s="51" t="s">
        <v>742</v>
      </c>
      <c r="J124" s="52">
        <v>57.84</v>
      </c>
      <c r="K124" s="52">
        <v>47.62</v>
      </c>
      <c r="L124" s="52">
        <v>47.62</v>
      </c>
      <c r="M124" s="53">
        <v>1</v>
      </c>
      <c r="N124" s="114">
        <v>47.62</v>
      </c>
      <c r="O124" s="53" t="s">
        <v>712</v>
      </c>
      <c r="P124" s="52">
        <v>2857.2</v>
      </c>
      <c r="Q124" s="84" t="s">
        <v>977</v>
      </c>
      <c r="R124" s="110">
        <v>2</v>
      </c>
    </row>
    <row r="125" spans="1:18" ht="117">
      <c r="A125" s="89">
        <v>79</v>
      </c>
      <c r="B125" s="1" t="s">
        <v>191</v>
      </c>
      <c r="C125" s="2" t="s">
        <v>196</v>
      </c>
      <c r="D125" s="178" t="s">
        <v>197</v>
      </c>
      <c r="E125" s="3">
        <v>320</v>
      </c>
      <c r="F125" s="98" t="s">
        <v>579</v>
      </c>
      <c r="G125" s="17" t="s">
        <v>572</v>
      </c>
      <c r="H125" s="17" t="s">
        <v>572</v>
      </c>
      <c r="I125" s="67" t="s">
        <v>580</v>
      </c>
      <c r="J125" s="65">
        <v>50.53</v>
      </c>
      <c r="K125" s="65">
        <v>38.130000000000003</v>
      </c>
      <c r="L125" s="15">
        <v>190.61999999999998</v>
      </c>
      <c r="M125" s="15">
        <v>5</v>
      </c>
      <c r="N125" s="116">
        <f>L125/M125</f>
        <v>38.123999999999995</v>
      </c>
      <c r="O125" s="15" t="s">
        <v>170</v>
      </c>
      <c r="P125" s="15">
        <f>N125*E125</f>
        <v>12199.679999999998</v>
      </c>
      <c r="Q125" s="84" t="s">
        <v>651</v>
      </c>
      <c r="R125" s="110">
        <v>1</v>
      </c>
    </row>
    <row r="126" spans="1:18" ht="117">
      <c r="A126" s="89">
        <v>80</v>
      </c>
      <c r="B126" s="1" t="s">
        <v>191</v>
      </c>
      <c r="C126" s="2" t="s">
        <v>196</v>
      </c>
      <c r="D126" s="178" t="s">
        <v>198</v>
      </c>
      <c r="E126" s="3">
        <v>100</v>
      </c>
      <c r="F126" s="98" t="s">
        <v>581</v>
      </c>
      <c r="G126" s="17" t="s">
        <v>572</v>
      </c>
      <c r="H126" s="17" t="s">
        <v>572</v>
      </c>
      <c r="I126" s="67" t="s">
        <v>580</v>
      </c>
      <c r="J126" s="65">
        <v>57.2</v>
      </c>
      <c r="K126" s="65">
        <v>57.2</v>
      </c>
      <c r="L126" s="65">
        <v>264</v>
      </c>
      <c r="M126" s="15">
        <v>5</v>
      </c>
      <c r="N126" s="116">
        <f>L126/M126</f>
        <v>52.8</v>
      </c>
      <c r="O126" s="15" t="s">
        <v>170</v>
      </c>
      <c r="P126" s="15">
        <f>N126*E126</f>
        <v>5280</v>
      </c>
      <c r="Q126" s="84" t="s">
        <v>651</v>
      </c>
      <c r="R126" s="110">
        <v>1</v>
      </c>
    </row>
    <row r="127" spans="1:18" ht="58.5">
      <c r="A127" s="89">
        <v>81</v>
      </c>
      <c r="B127" s="1" t="s">
        <v>191</v>
      </c>
      <c r="C127" s="2" t="s">
        <v>196</v>
      </c>
      <c r="D127" s="178" t="s">
        <v>199</v>
      </c>
      <c r="E127" s="3">
        <v>120</v>
      </c>
      <c r="F127" s="98" t="s">
        <v>582</v>
      </c>
      <c r="G127" s="17" t="s">
        <v>572</v>
      </c>
      <c r="H127" s="17" t="s">
        <v>572</v>
      </c>
      <c r="I127" s="67" t="s">
        <v>583</v>
      </c>
      <c r="J127" s="15">
        <v>302.42</v>
      </c>
      <c r="K127" s="15">
        <v>302.42</v>
      </c>
      <c r="L127" s="65">
        <v>300</v>
      </c>
      <c r="M127" s="15">
        <v>5</v>
      </c>
      <c r="N127" s="59">
        <f>L127/5</f>
        <v>60</v>
      </c>
      <c r="O127" s="15" t="s">
        <v>170</v>
      </c>
      <c r="P127" s="15">
        <f>N127*E127</f>
        <v>7200</v>
      </c>
      <c r="Q127" s="84" t="s">
        <v>651</v>
      </c>
      <c r="R127" s="110">
        <v>1</v>
      </c>
    </row>
    <row r="128" spans="1:18" ht="48.75">
      <c r="A128" s="89">
        <v>82</v>
      </c>
      <c r="B128" s="1" t="s">
        <v>191</v>
      </c>
      <c r="C128" s="2" t="s">
        <v>196</v>
      </c>
      <c r="D128" s="178" t="s">
        <v>200</v>
      </c>
      <c r="E128" s="3">
        <v>60</v>
      </c>
      <c r="F128" s="98" t="s">
        <v>584</v>
      </c>
      <c r="G128" s="17" t="s">
        <v>572</v>
      </c>
      <c r="H128" s="17" t="s">
        <v>572</v>
      </c>
      <c r="I128" s="67" t="s">
        <v>585</v>
      </c>
      <c r="J128" s="15">
        <v>311.47000000000003</v>
      </c>
      <c r="K128" s="15">
        <v>311.47000000000003</v>
      </c>
      <c r="L128" s="65">
        <v>306</v>
      </c>
      <c r="M128" s="15">
        <v>5</v>
      </c>
      <c r="N128" s="59">
        <f>L128/5</f>
        <v>61.2</v>
      </c>
      <c r="O128" s="15" t="s">
        <v>170</v>
      </c>
      <c r="P128" s="15">
        <f>N128*E128</f>
        <v>3672</v>
      </c>
      <c r="Q128" s="84" t="s">
        <v>651</v>
      </c>
      <c r="R128" s="110">
        <v>1</v>
      </c>
    </row>
    <row r="129" spans="1:18" ht="59.25">
      <c r="A129" s="90">
        <v>83</v>
      </c>
      <c r="B129" s="46" t="s">
        <v>191</v>
      </c>
      <c r="C129" s="46" t="s">
        <v>201</v>
      </c>
      <c r="D129" s="46" t="s">
        <v>202</v>
      </c>
      <c r="E129" s="47">
        <v>60</v>
      </c>
      <c r="F129" s="99" t="s">
        <v>1416</v>
      </c>
      <c r="G129" s="49" t="s">
        <v>738</v>
      </c>
      <c r="H129" s="49" t="s">
        <v>744</v>
      </c>
      <c r="I129" s="49" t="s">
        <v>1417</v>
      </c>
      <c r="J129" s="49">
        <v>83.76</v>
      </c>
      <c r="K129" s="49">
        <v>60.91</v>
      </c>
      <c r="L129" s="49">
        <v>60.9</v>
      </c>
      <c r="M129" s="49">
        <v>1</v>
      </c>
      <c r="N129" s="113">
        <v>60.9</v>
      </c>
      <c r="O129" s="50" t="s">
        <v>170</v>
      </c>
      <c r="P129" s="54">
        <v>3654</v>
      </c>
      <c r="Q129" s="84" t="s">
        <v>1883</v>
      </c>
      <c r="R129" s="110">
        <v>0</v>
      </c>
    </row>
    <row r="130" spans="1:18" ht="58.5">
      <c r="A130" s="91">
        <v>83</v>
      </c>
      <c r="B130" s="38" t="s">
        <v>191</v>
      </c>
      <c r="C130" s="38" t="s">
        <v>201</v>
      </c>
      <c r="D130" s="38" t="s">
        <v>202</v>
      </c>
      <c r="E130" s="41">
        <v>60</v>
      </c>
      <c r="F130" s="42" t="s">
        <v>743</v>
      </c>
      <c r="G130" s="44" t="s">
        <v>738</v>
      </c>
      <c r="H130" s="44" t="s">
        <v>744</v>
      </c>
      <c r="I130" s="51" t="s">
        <v>745</v>
      </c>
      <c r="J130" s="52">
        <v>96.02</v>
      </c>
      <c r="K130" s="52">
        <v>60.91</v>
      </c>
      <c r="L130" s="52">
        <v>60.91</v>
      </c>
      <c r="M130" s="53">
        <v>1</v>
      </c>
      <c r="N130" s="114">
        <v>60.91</v>
      </c>
      <c r="O130" s="53" t="s">
        <v>712</v>
      </c>
      <c r="P130" s="52">
        <v>3654.6</v>
      </c>
      <c r="Q130" s="84" t="s">
        <v>977</v>
      </c>
      <c r="R130" s="110">
        <v>1</v>
      </c>
    </row>
    <row r="131" spans="1:18" ht="59.25">
      <c r="A131" s="90">
        <v>85</v>
      </c>
      <c r="B131" s="46" t="s">
        <v>191</v>
      </c>
      <c r="C131" s="46" t="s">
        <v>201</v>
      </c>
      <c r="D131" s="85" t="s">
        <v>203</v>
      </c>
      <c r="E131" s="47">
        <v>60</v>
      </c>
      <c r="F131" s="99" t="s">
        <v>1418</v>
      </c>
      <c r="G131" s="49" t="s">
        <v>738</v>
      </c>
      <c r="H131" s="49" t="s">
        <v>744</v>
      </c>
      <c r="I131" s="49" t="s">
        <v>747</v>
      </c>
      <c r="J131" s="49">
        <v>100.08</v>
      </c>
      <c r="K131" s="49">
        <v>58.87</v>
      </c>
      <c r="L131" s="49">
        <v>58.8</v>
      </c>
      <c r="M131" s="49">
        <v>1</v>
      </c>
      <c r="N131" s="113">
        <v>58.8</v>
      </c>
      <c r="O131" s="50" t="s">
        <v>170</v>
      </c>
      <c r="P131" s="54">
        <v>3528</v>
      </c>
      <c r="Q131" s="84" t="s">
        <v>1883</v>
      </c>
      <c r="R131" s="110">
        <v>1</v>
      </c>
    </row>
    <row r="132" spans="1:18" ht="58.5">
      <c r="A132" s="91">
        <v>85</v>
      </c>
      <c r="B132" s="38" t="s">
        <v>191</v>
      </c>
      <c r="C132" s="38" t="s">
        <v>201</v>
      </c>
      <c r="D132" s="38" t="s">
        <v>203</v>
      </c>
      <c r="E132" s="41">
        <v>60</v>
      </c>
      <c r="F132" s="42" t="s">
        <v>746</v>
      </c>
      <c r="G132" s="44" t="s">
        <v>738</v>
      </c>
      <c r="H132" s="44" t="s">
        <v>744</v>
      </c>
      <c r="I132" s="51" t="s">
        <v>747</v>
      </c>
      <c r="J132" s="52">
        <v>100.08</v>
      </c>
      <c r="K132" s="52">
        <v>58.87</v>
      </c>
      <c r="L132" s="52">
        <v>58.87</v>
      </c>
      <c r="M132" s="53">
        <v>1</v>
      </c>
      <c r="N132" s="114">
        <v>58.87</v>
      </c>
      <c r="O132" s="53" t="s">
        <v>712</v>
      </c>
      <c r="P132" s="52">
        <v>3532.2</v>
      </c>
      <c r="Q132" s="84" t="s">
        <v>977</v>
      </c>
      <c r="R132" s="110">
        <v>2</v>
      </c>
    </row>
    <row r="133" spans="1:18" ht="49.5">
      <c r="A133" s="90">
        <v>86</v>
      </c>
      <c r="B133" s="46" t="s">
        <v>191</v>
      </c>
      <c r="C133" s="46" t="s">
        <v>201</v>
      </c>
      <c r="D133" s="46" t="s">
        <v>204</v>
      </c>
      <c r="E133" s="47">
        <v>60</v>
      </c>
      <c r="F133" s="99" t="s">
        <v>1416</v>
      </c>
      <c r="G133" s="49" t="s">
        <v>738</v>
      </c>
      <c r="H133" s="49" t="s">
        <v>744</v>
      </c>
      <c r="I133" s="49" t="s">
        <v>1417</v>
      </c>
      <c r="J133" s="49">
        <v>83.76</v>
      </c>
      <c r="K133" s="49">
        <v>60.91</v>
      </c>
      <c r="L133" s="49">
        <v>60.9</v>
      </c>
      <c r="M133" s="49">
        <v>1</v>
      </c>
      <c r="N133" s="113">
        <v>60.9</v>
      </c>
      <c r="O133" s="50" t="s">
        <v>170</v>
      </c>
      <c r="P133" s="54">
        <v>3654</v>
      </c>
      <c r="Q133" s="84" t="s">
        <v>1883</v>
      </c>
      <c r="R133" s="110">
        <v>1</v>
      </c>
    </row>
    <row r="134" spans="1:18" ht="68.25">
      <c r="A134" s="89">
        <v>87</v>
      </c>
      <c r="B134" s="1" t="s">
        <v>191</v>
      </c>
      <c r="C134" s="1" t="s">
        <v>201</v>
      </c>
      <c r="D134" s="1" t="s">
        <v>205</v>
      </c>
      <c r="E134" s="3">
        <v>500</v>
      </c>
      <c r="F134" s="98" t="s">
        <v>1031</v>
      </c>
      <c r="G134" s="17" t="s">
        <v>1032</v>
      </c>
      <c r="H134" s="17" t="s">
        <v>1033</v>
      </c>
      <c r="I134" s="17" t="s">
        <v>1034</v>
      </c>
      <c r="J134" s="18">
        <v>111.7</v>
      </c>
      <c r="K134" s="18">
        <v>55.85</v>
      </c>
      <c r="L134" s="18">
        <v>55.85</v>
      </c>
      <c r="M134" s="17">
        <v>1</v>
      </c>
      <c r="N134" s="110">
        <v>55.85</v>
      </c>
      <c r="O134" s="15" t="s">
        <v>170</v>
      </c>
      <c r="P134" s="16">
        <v>27925</v>
      </c>
      <c r="Q134" s="84" t="s">
        <v>1264</v>
      </c>
      <c r="R134" s="110">
        <v>1</v>
      </c>
    </row>
    <row r="135" spans="1:18" ht="78">
      <c r="A135" s="89">
        <v>88</v>
      </c>
      <c r="B135" s="1" t="s">
        <v>191</v>
      </c>
      <c r="C135" s="1" t="s">
        <v>201</v>
      </c>
      <c r="D135" s="1" t="s">
        <v>206</v>
      </c>
      <c r="E135" s="3">
        <v>320</v>
      </c>
      <c r="F135" s="98" t="s">
        <v>1035</v>
      </c>
      <c r="G135" s="17" t="s">
        <v>1032</v>
      </c>
      <c r="H135" s="17" t="s">
        <v>1033</v>
      </c>
      <c r="I135" s="17" t="s">
        <v>1034</v>
      </c>
      <c r="J135" s="18">
        <v>111.7</v>
      </c>
      <c r="K135" s="18">
        <v>111.7</v>
      </c>
      <c r="L135" s="18">
        <v>83.1</v>
      </c>
      <c r="M135" s="17">
        <v>1</v>
      </c>
      <c r="N135" s="59">
        <v>83.1</v>
      </c>
      <c r="O135" s="15" t="s">
        <v>170</v>
      </c>
      <c r="P135" s="16">
        <v>26592</v>
      </c>
      <c r="Q135" s="84" t="s">
        <v>1264</v>
      </c>
      <c r="R135" s="110">
        <v>1</v>
      </c>
    </row>
    <row r="136" spans="1:18" ht="68.25">
      <c r="A136" s="89">
        <v>89</v>
      </c>
      <c r="B136" s="1" t="s">
        <v>191</v>
      </c>
      <c r="C136" s="1" t="s">
        <v>201</v>
      </c>
      <c r="D136" s="1" t="s">
        <v>207</v>
      </c>
      <c r="E136" s="3">
        <v>60</v>
      </c>
      <c r="F136" s="98" t="s">
        <v>1036</v>
      </c>
      <c r="G136" s="17" t="s">
        <v>1032</v>
      </c>
      <c r="H136" s="17" t="s">
        <v>1033</v>
      </c>
      <c r="I136" s="17" t="s">
        <v>1037</v>
      </c>
      <c r="J136" s="17">
        <v>115.45</v>
      </c>
      <c r="K136" s="17">
        <v>115.45</v>
      </c>
      <c r="L136" s="18">
        <v>90</v>
      </c>
      <c r="M136" s="17">
        <v>1</v>
      </c>
      <c r="N136" s="59">
        <v>90</v>
      </c>
      <c r="O136" s="15" t="s">
        <v>170</v>
      </c>
      <c r="P136" s="16">
        <v>5400</v>
      </c>
      <c r="Q136" s="84" t="s">
        <v>1264</v>
      </c>
      <c r="R136" s="110">
        <v>1</v>
      </c>
    </row>
    <row r="137" spans="1:18" ht="58.5">
      <c r="A137" s="89">
        <v>90</v>
      </c>
      <c r="B137" s="1" t="s">
        <v>191</v>
      </c>
      <c r="C137" s="1" t="s">
        <v>201</v>
      </c>
      <c r="D137" s="1" t="s">
        <v>208</v>
      </c>
      <c r="E137" s="3">
        <v>60</v>
      </c>
      <c r="F137" s="98" t="s">
        <v>1038</v>
      </c>
      <c r="G137" s="17" t="s">
        <v>1032</v>
      </c>
      <c r="H137" s="17" t="s">
        <v>1033</v>
      </c>
      <c r="I137" s="17" t="s">
        <v>1039</v>
      </c>
      <c r="J137" s="17">
        <v>74.42</v>
      </c>
      <c r="K137" s="17">
        <v>74.42</v>
      </c>
      <c r="L137" s="18">
        <v>74.42</v>
      </c>
      <c r="M137" s="17">
        <v>1</v>
      </c>
      <c r="N137" s="110">
        <v>74.42</v>
      </c>
      <c r="O137" s="15" t="s">
        <v>170</v>
      </c>
      <c r="P137" s="16">
        <v>4465.2</v>
      </c>
      <c r="Q137" s="84" t="s">
        <v>1264</v>
      </c>
      <c r="R137" s="110">
        <v>1</v>
      </c>
    </row>
    <row r="138" spans="1:18" ht="78">
      <c r="A138" s="89">
        <v>91</v>
      </c>
      <c r="B138" s="1" t="s">
        <v>209</v>
      </c>
      <c r="C138" s="4" t="s">
        <v>210</v>
      </c>
      <c r="D138" s="1" t="s">
        <v>211</v>
      </c>
      <c r="E138" s="3">
        <v>2600</v>
      </c>
      <c r="F138" s="98" t="s">
        <v>586</v>
      </c>
      <c r="G138" s="17" t="s">
        <v>572</v>
      </c>
      <c r="H138" s="17" t="s">
        <v>572</v>
      </c>
      <c r="I138" s="87" t="s">
        <v>587</v>
      </c>
      <c r="J138" s="15">
        <v>5.98</v>
      </c>
      <c r="K138" s="15">
        <v>5.98</v>
      </c>
      <c r="L138" s="15">
        <v>2.04</v>
      </c>
      <c r="M138" s="15">
        <v>1</v>
      </c>
      <c r="N138" s="59">
        <f>L138*M138</f>
        <v>2.04</v>
      </c>
      <c r="O138" s="15" t="s">
        <v>170</v>
      </c>
      <c r="P138" s="15">
        <f>N138*E138</f>
        <v>5304</v>
      </c>
      <c r="Q138" s="84" t="s">
        <v>651</v>
      </c>
      <c r="R138" s="110">
        <v>1</v>
      </c>
    </row>
    <row r="139" spans="1:18" s="162" customFormat="1" ht="78">
      <c r="A139" s="95">
        <v>92</v>
      </c>
      <c r="B139" s="2" t="s">
        <v>209</v>
      </c>
      <c r="C139" s="4" t="s">
        <v>210</v>
      </c>
      <c r="D139" s="2" t="s">
        <v>212</v>
      </c>
      <c r="E139" s="28">
        <v>1500</v>
      </c>
      <c r="F139" s="108" t="s">
        <v>588</v>
      </c>
      <c r="G139" s="29" t="s">
        <v>572</v>
      </c>
      <c r="H139" s="29" t="s">
        <v>572</v>
      </c>
      <c r="I139" s="87" t="s">
        <v>587</v>
      </c>
      <c r="J139" s="31">
        <v>7.01</v>
      </c>
      <c r="K139" s="31">
        <v>7.01</v>
      </c>
      <c r="L139" s="31">
        <v>2.76</v>
      </c>
      <c r="M139" s="31">
        <v>1</v>
      </c>
      <c r="N139" s="179">
        <f>L139*M139</f>
        <v>2.76</v>
      </c>
      <c r="O139" s="31" t="s">
        <v>170</v>
      </c>
      <c r="P139" s="31">
        <f>N139*E139</f>
        <v>4140</v>
      </c>
      <c r="Q139" s="180" t="s">
        <v>651</v>
      </c>
      <c r="R139" s="120">
        <v>1</v>
      </c>
    </row>
    <row r="140" spans="1:18" ht="29.25">
      <c r="A140" s="89">
        <v>94</v>
      </c>
      <c r="B140" s="1" t="s">
        <v>209</v>
      </c>
      <c r="C140" s="1" t="s">
        <v>213</v>
      </c>
      <c r="D140" s="1" t="s">
        <v>215</v>
      </c>
      <c r="E140" s="3">
        <v>600</v>
      </c>
      <c r="F140" s="98" t="s">
        <v>1040</v>
      </c>
      <c r="G140" s="17" t="s">
        <v>1041</v>
      </c>
      <c r="H140" s="17" t="s">
        <v>1033</v>
      </c>
      <c r="I140" s="17" t="s">
        <v>1042</v>
      </c>
      <c r="J140" s="17">
        <v>38.409999999999997</v>
      </c>
      <c r="K140" s="17">
        <v>38.409999999999997</v>
      </c>
      <c r="L140" s="18">
        <v>37.599999999999994</v>
      </c>
      <c r="M140" s="17">
        <v>20</v>
      </c>
      <c r="N140" s="110">
        <v>1.88</v>
      </c>
      <c r="O140" s="15" t="s">
        <v>170</v>
      </c>
      <c r="P140" s="16">
        <v>1128</v>
      </c>
      <c r="Q140" s="84" t="s">
        <v>1264</v>
      </c>
      <c r="R140" s="110">
        <v>1</v>
      </c>
    </row>
    <row r="141" spans="1:18" ht="29.25">
      <c r="A141" s="89">
        <v>95</v>
      </c>
      <c r="B141" s="1" t="s">
        <v>209</v>
      </c>
      <c r="C141" s="1" t="s">
        <v>213</v>
      </c>
      <c r="D141" s="24" t="s">
        <v>216</v>
      </c>
      <c r="E141" s="3">
        <v>600</v>
      </c>
      <c r="F141" s="98" t="s">
        <v>1040</v>
      </c>
      <c r="G141" s="17" t="s">
        <v>1043</v>
      </c>
      <c r="H141" s="17" t="s">
        <v>1033</v>
      </c>
      <c r="I141" s="17" t="s">
        <v>1042</v>
      </c>
      <c r="J141" s="17">
        <v>38.409999999999997</v>
      </c>
      <c r="K141" s="17">
        <v>38.409999999999997</v>
      </c>
      <c r="L141" s="18">
        <v>23.599999999999998</v>
      </c>
      <c r="M141" s="17">
        <v>20</v>
      </c>
      <c r="N141" s="110">
        <v>1.18</v>
      </c>
      <c r="O141" s="15" t="s">
        <v>170</v>
      </c>
      <c r="P141" s="16">
        <v>708</v>
      </c>
      <c r="Q141" s="84" t="s">
        <v>1264</v>
      </c>
      <c r="R141" s="110">
        <v>1</v>
      </c>
    </row>
    <row r="142" spans="1:18" ht="29.25">
      <c r="A142" s="91">
        <v>95</v>
      </c>
      <c r="B142" s="38" t="s">
        <v>209</v>
      </c>
      <c r="C142" s="38" t="s">
        <v>213</v>
      </c>
      <c r="D142" s="40" t="s">
        <v>216</v>
      </c>
      <c r="E142" s="41">
        <v>600</v>
      </c>
      <c r="F142" s="42" t="s">
        <v>748</v>
      </c>
      <c r="G142" s="44" t="s">
        <v>749</v>
      </c>
      <c r="H142" s="44" t="s">
        <v>750</v>
      </c>
      <c r="I142" s="51" t="s">
        <v>751</v>
      </c>
      <c r="J142" s="52">
        <v>2</v>
      </c>
      <c r="K142" s="52">
        <v>2</v>
      </c>
      <c r="L142" s="52">
        <v>1.28</v>
      </c>
      <c r="M142" s="53">
        <v>1</v>
      </c>
      <c r="N142" s="114">
        <v>1.28</v>
      </c>
      <c r="O142" s="53" t="s">
        <v>712</v>
      </c>
      <c r="P142" s="52">
        <v>768</v>
      </c>
      <c r="Q142" s="84" t="s">
        <v>977</v>
      </c>
      <c r="R142" s="110">
        <v>2</v>
      </c>
    </row>
    <row r="143" spans="1:18" ht="33.75">
      <c r="A143" s="89">
        <v>96</v>
      </c>
      <c r="B143" s="1" t="s">
        <v>209</v>
      </c>
      <c r="C143" s="1" t="s">
        <v>217</v>
      </c>
      <c r="D143" s="1" t="s">
        <v>214</v>
      </c>
      <c r="E143" s="3">
        <v>2600</v>
      </c>
      <c r="F143" s="98" t="s">
        <v>1044</v>
      </c>
      <c r="G143" s="17" t="s">
        <v>1041</v>
      </c>
      <c r="H143" s="17" t="s">
        <v>1033</v>
      </c>
      <c r="I143" s="17" t="s">
        <v>1045</v>
      </c>
      <c r="J143" s="17">
        <v>22.49</v>
      </c>
      <c r="K143" s="17">
        <v>21.37</v>
      </c>
      <c r="L143" s="18">
        <v>21.200000000000003</v>
      </c>
      <c r="M143" s="17">
        <v>10</v>
      </c>
      <c r="N143" s="110">
        <v>2.12</v>
      </c>
      <c r="O143" s="15" t="s">
        <v>170</v>
      </c>
      <c r="P143" s="16">
        <v>5512</v>
      </c>
      <c r="Q143" s="84" t="s">
        <v>1264</v>
      </c>
      <c r="R143" s="110">
        <v>1</v>
      </c>
    </row>
    <row r="144" spans="1:18" ht="27">
      <c r="A144" s="91">
        <v>97</v>
      </c>
      <c r="B144" s="38" t="s">
        <v>209</v>
      </c>
      <c r="C144" s="38" t="s">
        <v>217</v>
      </c>
      <c r="D144" s="40" t="s">
        <v>218</v>
      </c>
      <c r="E144" s="41">
        <v>2600</v>
      </c>
      <c r="F144" s="42" t="s">
        <v>752</v>
      </c>
      <c r="G144" s="44" t="s">
        <v>750</v>
      </c>
      <c r="H144" s="44" t="s">
        <v>750</v>
      </c>
      <c r="I144" s="51" t="s">
        <v>753</v>
      </c>
      <c r="J144" s="52">
        <v>2.137</v>
      </c>
      <c r="K144" s="52">
        <v>2.137</v>
      </c>
      <c r="L144" s="52">
        <v>2.0699999999999998</v>
      </c>
      <c r="M144" s="53">
        <v>1</v>
      </c>
      <c r="N144" s="114">
        <v>2.0699999999999998</v>
      </c>
      <c r="O144" s="53" t="s">
        <v>712</v>
      </c>
      <c r="P144" s="52">
        <v>5382</v>
      </c>
      <c r="Q144" s="84" t="s">
        <v>977</v>
      </c>
      <c r="R144" s="110">
        <v>1</v>
      </c>
    </row>
    <row r="145" spans="1:18" ht="33.75">
      <c r="A145" s="89">
        <v>98</v>
      </c>
      <c r="B145" s="1" t="s">
        <v>209</v>
      </c>
      <c r="C145" s="1" t="s">
        <v>217</v>
      </c>
      <c r="D145" s="24" t="s">
        <v>216</v>
      </c>
      <c r="E145" s="3">
        <v>8000</v>
      </c>
      <c r="F145" s="98" t="s">
        <v>1046</v>
      </c>
      <c r="G145" s="17" t="s">
        <v>1043</v>
      </c>
      <c r="H145" s="17" t="s">
        <v>1033</v>
      </c>
      <c r="I145" s="17" t="s">
        <v>1045</v>
      </c>
      <c r="J145" s="17">
        <v>40.369999999999997</v>
      </c>
      <c r="K145" s="18">
        <v>33.6</v>
      </c>
      <c r="L145" s="18">
        <v>23.2</v>
      </c>
      <c r="M145" s="17">
        <v>20</v>
      </c>
      <c r="N145" s="110">
        <v>1.1599999999999999</v>
      </c>
      <c r="O145" s="15" t="s">
        <v>170</v>
      </c>
      <c r="P145" s="16">
        <v>9280</v>
      </c>
      <c r="Q145" s="84" t="s">
        <v>1264</v>
      </c>
      <c r="R145" s="110">
        <v>1</v>
      </c>
    </row>
    <row r="146" spans="1:18" ht="27">
      <c r="A146" s="91">
        <v>98</v>
      </c>
      <c r="B146" s="38" t="s">
        <v>209</v>
      </c>
      <c r="C146" s="38" t="s">
        <v>217</v>
      </c>
      <c r="D146" s="40" t="s">
        <v>216</v>
      </c>
      <c r="E146" s="41">
        <v>8000</v>
      </c>
      <c r="F146" s="42" t="s">
        <v>754</v>
      </c>
      <c r="G146" s="44" t="s">
        <v>749</v>
      </c>
      <c r="H146" s="44" t="s">
        <v>750</v>
      </c>
      <c r="I146" s="51" t="s">
        <v>753</v>
      </c>
      <c r="J146" s="52">
        <v>2.56</v>
      </c>
      <c r="K146" s="52">
        <v>1.68</v>
      </c>
      <c r="L146" s="52">
        <v>1.26</v>
      </c>
      <c r="M146" s="53">
        <v>1</v>
      </c>
      <c r="N146" s="114">
        <v>1.26</v>
      </c>
      <c r="O146" s="53" t="s">
        <v>712</v>
      </c>
      <c r="P146" s="52">
        <v>10080</v>
      </c>
      <c r="Q146" s="84" t="s">
        <v>977</v>
      </c>
      <c r="R146" s="110">
        <v>2</v>
      </c>
    </row>
    <row r="147" spans="1:18" ht="33.75">
      <c r="A147" s="89">
        <v>99</v>
      </c>
      <c r="B147" s="1" t="s">
        <v>209</v>
      </c>
      <c r="C147" s="1" t="s">
        <v>217</v>
      </c>
      <c r="D147" s="1" t="s">
        <v>215</v>
      </c>
      <c r="E147" s="3">
        <v>8000</v>
      </c>
      <c r="F147" s="98" t="s">
        <v>1046</v>
      </c>
      <c r="G147" s="17" t="s">
        <v>1047</v>
      </c>
      <c r="H147" s="17" t="s">
        <v>1033</v>
      </c>
      <c r="I147" s="17" t="s">
        <v>1045</v>
      </c>
      <c r="J147" s="17">
        <v>40.369999999999997</v>
      </c>
      <c r="K147" s="18">
        <v>33.6</v>
      </c>
      <c r="L147" s="18">
        <v>33.199999999999996</v>
      </c>
      <c r="M147" s="17">
        <v>20</v>
      </c>
      <c r="N147" s="110">
        <v>1.66</v>
      </c>
      <c r="O147" s="15" t="s">
        <v>170</v>
      </c>
      <c r="P147" s="16">
        <v>13280</v>
      </c>
      <c r="Q147" s="84" t="s">
        <v>1264</v>
      </c>
      <c r="R147" s="110">
        <v>1</v>
      </c>
    </row>
    <row r="148" spans="1:18" ht="78">
      <c r="A148" s="89">
        <v>100</v>
      </c>
      <c r="B148" s="1" t="s">
        <v>209</v>
      </c>
      <c r="C148" s="1" t="s">
        <v>219</v>
      </c>
      <c r="D148" s="1" t="s">
        <v>214</v>
      </c>
      <c r="E148" s="3">
        <v>1200</v>
      </c>
      <c r="F148" s="98" t="s">
        <v>1048</v>
      </c>
      <c r="G148" s="17" t="s">
        <v>1041</v>
      </c>
      <c r="H148" s="17" t="s">
        <v>1033</v>
      </c>
      <c r="I148" s="17" t="s">
        <v>1049</v>
      </c>
      <c r="J148" s="17">
        <v>2.99</v>
      </c>
      <c r="K148" s="17">
        <v>2.99</v>
      </c>
      <c r="L148" s="18">
        <v>2.99</v>
      </c>
      <c r="M148" s="17">
        <v>1</v>
      </c>
      <c r="N148" s="110">
        <v>2.99</v>
      </c>
      <c r="O148" s="15" t="s">
        <v>170</v>
      </c>
      <c r="P148" s="16">
        <v>3588.0000000000005</v>
      </c>
      <c r="Q148" s="84" t="s">
        <v>1264</v>
      </c>
      <c r="R148" s="110">
        <v>1</v>
      </c>
    </row>
    <row r="149" spans="1:18" s="162" customFormat="1" ht="78">
      <c r="A149" s="95">
        <v>101</v>
      </c>
      <c r="B149" s="2" t="s">
        <v>209</v>
      </c>
      <c r="C149" s="2" t="s">
        <v>219</v>
      </c>
      <c r="D149" s="2" t="s">
        <v>215</v>
      </c>
      <c r="E149" s="28">
        <v>12000</v>
      </c>
      <c r="F149" s="108" t="s">
        <v>1050</v>
      </c>
      <c r="G149" s="29" t="s">
        <v>1041</v>
      </c>
      <c r="H149" s="29" t="s">
        <v>1033</v>
      </c>
      <c r="I149" s="29" t="s">
        <v>1049</v>
      </c>
      <c r="J149" s="29">
        <v>40.39</v>
      </c>
      <c r="K149" s="29">
        <v>40.39</v>
      </c>
      <c r="L149" s="30">
        <v>40.199999999999996</v>
      </c>
      <c r="M149" s="29">
        <v>20</v>
      </c>
      <c r="N149" s="120">
        <v>2.0099999999999998</v>
      </c>
      <c r="O149" s="31" t="s">
        <v>170</v>
      </c>
      <c r="P149" s="32">
        <v>24119.999999999996</v>
      </c>
      <c r="Q149" s="180" t="s">
        <v>1264</v>
      </c>
      <c r="R149" s="120">
        <v>1</v>
      </c>
    </row>
    <row r="150" spans="1:18" ht="39">
      <c r="A150" s="89">
        <v>102</v>
      </c>
      <c r="B150" s="1" t="s">
        <v>220</v>
      </c>
      <c r="C150" s="1" t="s">
        <v>221</v>
      </c>
      <c r="D150" s="1" t="s">
        <v>222</v>
      </c>
      <c r="E150" s="3">
        <v>1200</v>
      </c>
      <c r="F150" s="98" t="s">
        <v>1051</v>
      </c>
      <c r="G150" s="17" t="s">
        <v>1041</v>
      </c>
      <c r="H150" s="17" t="s">
        <v>1033</v>
      </c>
      <c r="I150" s="17" t="s">
        <v>1052</v>
      </c>
      <c r="J150" s="17">
        <v>54.06</v>
      </c>
      <c r="K150" s="17">
        <v>54.06</v>
      </c>
      <c r="L150" s="18">
        <v>49.8</v>
      </c>
      <c r="M150" s="17">
        <v>30</v>
      </c>
      <c r="N150" s="110">
        <v>1.66</v>
      </c>
      <c r="O150" s="15" t="s">
        <v>170</v>
      </c>
      <c r="P150" s="16">
        <v>1992</v>
      </c>
      <c r="Q150" s="84" t="s">
        <v>1264</v>
      </c>
      <c r="R150" s="110">
        <v>1</v>
      </c>
    </row>
    <row r="151" spans="1:18" ht="39">
      <c r="A151" s="89">
        <v>103</v>
      </c>
      <c r="B151" s="1" t="s">
        <v>223</v>
      </c>
      <c r="C151" s="1" t="s">
        <v>221</v>
      </c>
      <c r="D151" s="1" t="s">
        <v>224</v>
      </c>
      <c r="E151" s="3">
        <v>17000</v>
      </c>
      <c r="F151" s="98" t="s">
        <v>1053</v>
      </c>
      <c r="G151" s="17" t="s">
        <v>1047</v>
      </c>
      <c r="H151" s="17" t="s">
        <v>1033</v>
      </c>
      <c r="I151" s="17" t="s">
        <v>1052</v>
      </c>
      <c r="J151" s="17">
        <v>44.03</v>
      </c>
      <c r="K151" s="18">
        <v>27.2</v>
      </c>
      <c r="L151" s="18">
        <v>27.200000000000003</v>
      </c>
      <c r="M151" s="17">
        <v>20</v>
      </c>
      <c r="N151" s="110">
        <v>1.36</v>
      </c>
      <c r="O151" s="15" t="s">
        <v>170</v>
      </c>
      <c r="P151" s="16">
        <v>23120</v>
      </c>
      <c r="Q151" s="84" t="s">
        <v>1264</v>
      </c>
      <c r="R151" s="110">
        <v>1</v>
      </c>
    </row>
    <row r="152" spans="1:18" ht="39">
      <c r="A152" s="89">
        <v>104</v>
      </c>
      <c r="B152" s="1" t="s">
        <v>223</v>
      </c>
      <c r="C152" s="1" t="s">
        <v>221</v>
      </c>
      <c r="D152" s="1" t="s">
        <v>225</v>
      </c>
      <c r="E152" s="3">
        <v>10000</v>
      </c>
      <c r="F152" s="98" t="s">
        <v>1053</v>
      </c>
      <c r="G152" s="17" t="s">
        <v>1043</v>
      </c>
      <c r="H152" s="17" t="s">
        <v>1033</v>
      </c>
      <c r="I152" s="17" t="s">
        <v>1052</v>
      </c>
      <c r="J152" s="17">
        <v>44.03</v>
      </c>
      <c r="K152" s="18">
        <v>27.2</v>
      </c>
      <c r="L152" s="18">
        <v>23</v>
      </c>
      <c r="M152" s="17">
        <v>20</v>
      </c>
      <c r="N152" s="110">
        <v>1.1499999999999999</v>
      </c>
      <c r="O152" s="15" t="s">
        <v>170</v>
      </c>
      <c r="P152" s="16">
        <v>11500</v>
      </c>
      <c r="Q152" s="84" t="s">
        <v>1264</v>
      </c>
      <c r="R152" s="110">
        <v>1</v>
      </c>
    </row>
    <row r="153" spans="1:18" ht="39">
      <c r="A153" s="91">
        <v>104</v>
      </c>
      <c r="B153" s="38" t="s">
        <v>223</v>
      </c>
      <c r="C153" s="38" t="s">
        <v>221</v>
      </c>
      <c r="D153" s="38" t="s">
        <v>225</v>
      </c>
      <c r="E153" s="41">
        <v>10000</v>
      </c>
      <c r="F153" s="42" t="s">
        <v>755</v>
      </c>
      <c r="G153" s="44" t="s">
        <v>756</v>
      </c>
      <c r="H153" s="44" t="s">
        <v>750</v>
      </c>
      <c r="I153" s="51" t="s">
        <v>757</v>
      </c>
      <c r="J153" s="52">
        <v>1.36</v>
      </c>
      <c r="K153" s="52">
        <v>1.36</v>
      </c>
      <c r="L153" s="52">
        <v>1.25</v>
      </c>
      <c r="M153" s="53">
        <v>1</v>
      </c>
      <c r="N153" s="114">
        <v>1.25</v>
      </c>
      <c r="O153" s="53" t="s">
        <v>712</v>
      </c>
      <c r="P153" s="52">
        <v>12500</v>
      </c>
      <c r="Q153" s="84" t="s">
        <v>977</v>
      </c>
      <c r="R153" s="110">
        <v>2</v>
      </c>
    </row>
    <row r="154" spans="1:18" ht="39">
      <c r="A154" s="89">
        <v>105</v>
      </c>
      <c r="B154" s="1" t="s">
        <v>223</v>
      </c>
      <c r="C154" s="1" t="s">
        <v>221</v>
      </c>
      <c r="D154" s="1" t="s">
        <v>226</v>
      </c>
      <c r="E154" s="3">
        <v>1400</v>
      </c>
      <c r="F154" s="98" t="s">
        <v>1054</v>
      </c>
      <c r="G154" s="17" t="s">
        <v>1047</v>
      </c>
      <c r="H154" s="17" t="s">
        <v>1033</v>
      </c>
      <c r="I154" s="17" t="s">
        <v>1052</v>
      </c>
      <c r="J154" s="17">
        <v>26.42</v>
      </c>
      <c r="K154" s="17">
        <v>26.42</v>
      </c>
      <c r="L154" s="18">
        <v>26.400000000000002</v>
      </c>
      <c r="M154" s="17">
        <v>10</v>
      </c>
      <c r="N154" s="110">
        <v>2.64</v>
      </c>
      <c r="O154" s="15" t="s">
        <v>170</v>
      </c>
      <c r="P154" s="16">
        <v>3696</v>
      </c>
      <c r="Q154" s="84" t="s">
        <v>1264</v>
      </c>
      <c r="R154" s="110">
        <v>1</v>
      </c>
    </row>
    <row r="155" spans="1:18" ht="33.75">
      <c r="A155" s="89">
        <v>106</v>
      </c>
      <c r="B155" s="1" t="s">
        <v>227</v>
      </c>
      <c r="C155" s="1" t="s">
        <v>228</v>
      </c>
      <c r="D155" s="1" t="s">
        <v>229</v>
      </c>
      <c r="E155" s="3">
        <v>600</v>
      </c>
      <c r="F155" s="98" t="s">
        <v>1055</v>
      </c>
      <c r="G155" s="17" t="s">
        <v>1047</v>
      </c>
      <c r="H155" s="17" t="s">
        <v>1033</v>
      </c>
      <c r="I155" s="17" t="s">
        <v>1056</v>
      </c>
      <c r="J155" s="17">
        <v>79.239999999999995</v>
      </c>
      <c r="K155" s="17">
        <v>79.239999999999995</v>
      </c>
      <c r="L155" s="18">
        <v>77.699999999999989</v>
      </c>
      <c r="M155" s="17">
        <v>30</v>
      </c>
      <c r="N155" s="110">
        <v>2.59</v>
      </c>
      <c r="O155" s="15" t="s">
        <v>170</v>
      </c>
      <c r="P155" s="16">
        <v>1554</v>
      </c>
      <c r="Q155" s="84" t="s">
        <v>1264</v>
      </c>
      <c r="R155" s="110">
        <v>1</v>
      </c>
    </row>
    <row r="156" spans="1:18" ht="33.75">
      <c r="A156" s="89">
        <v>107</v>
      </c>
      <c r="B156" s="1" t="s">
        <v>227</v>
      </c>
      <c r="C156" s="1" t="s">
        <v>228</v>
      </c>
      <c r="D156" s="1" t="s">
        <v>230</v>
      </c>
      <c r="E156" s="3">
        <v>3600</v>
      </c>
      <c r="F156" s="98" t="s">
        <v>1057</v>
      </c>
      <c r="G156" s="17" t="s">
        <v>1041</v>
      </c>
      <c r="H156" s="17" t="s">
        <v>1033</v>
      </c>
      <c r="I156" s="17" t="s">
        <v>1056</v>
      </c>
      <c r="J156" s="17">
        <v>75.98</v>
      </c>
      <c r="K156" s="17">
        <v>75.98</v>
      </c>
      <c r="L156" s="18">
        <v>75.599999999999994</v>
      </c>
      <c r="M156" s="17">
        <v>20</v>
      </c>
      <c r="N156" s="110">
        <v>3.78</v>
      </c>
      <c r="O156" s="15" t="s">
        <v>170</v>
      </c>
      <c r="P156" s="16">
        <v>13608</v>
      </c>
      <c r="Q156" s="84" t="s">
        <v>1264</v>
      </c>
      <c r="R156" s="110">
        <v>1</v>
      </c>
    </row>
    <row r="157" spans="1:18" ht="33.75">
      <c r="A157" s="89">
        <v>108</v>
      </c>
      <c r="B157" s="1" t="s">
        <v>227</v>
      </c>
      <c r="C157" s="1" t="s">
        <v>228</v>
      </c>
      <c r="D157" s="1" t="s">
        <v>225</v>
      </c>
      <c r="E157" s="3">
        <v>3000</v>
      </c>
      <c r="F157" s="98" t="s">
        <v>1057</v>
      </c>
      <c r="G157" s="17" t="s">
        <v>1043</v>
      </c>
      <c r="H157" s="17" t="s">
        <v>1033</v>
      </c>
      <c r="I157" s="17" t="s">
        <v>1056</v>
      </c>
      <c r="J157" s="17">
        <v>75.98</v>
      </c>
      <c r="K157" s="17">
        <v>75.98</v>
      </c>
      <c r="L157" s="18">
        <v>51.8</v>
      </c>
      <c r="M157" s="17">
        <v>20</v>
      </c>
      <c r="N157" s="110">
        <v>2.59</v>
      </c>
      <c r="O157" s="15" t="s">
        <v>170</v>
      </c>
      <c r="P157" s="16">
        <v>7770</v>
      </c>
      <c r="Q157" s="84" t="s">
        <v>1264</v>
      </c>
      <c r="R157" s="110">
        <v>1</v>
      </c>
    </row>
    <row r="158" spans="1:18" ht="36">
      <c r="A158" s="91">
        <v>109</v>
      </c>
      <c r="B158" s="38" t="s">
        <v>227</v>
      </c>
      <c r="C158" s="38" t="s">
        <v>228</v>
      </c>
      <c r="D158" s="38" t="s">
        <v>231</v>
      </c>
      <c r="E158" s="41">
        <v>360</v>
      </c>
      <c r="F158" s="42" t="s">
        <v>758</v>
      </c>
      <c r="G158" s="44" t="s">
        <v>756</v>
      </c>
      <c r="H158" s="44" t="s">
        <v>750</v>
      </c>
      <c r="I158" s="51" t="s">
        <v>759</v>
      </c>
      <c r="J158" s="52">
        <v>2.89</v>
      </c>
      <c r="K158" s="52">
        <v>2.41</v>
      </c>
      <c r="L158" s="52">
        <v>2.39</v>
      </c>
      <c r="M158" s="53">
        <v>1</v>
      </c>
      <c r="N158" s="114">
        <v>2.39</v>
      </c>
      <c r="O158" s="53" t="s">
        <v>712</v>
      </c>
      <c r="P158" s="52">
        <v>860.4</v>
      </c>
      <c r="Q158" s="84" t="s">
        <v>977</v>
      </c>
      <c r="R158" s="110">
        <v>1</v>
      </c>
    </row>
    <row r="159" spans="1:18" s="162" customFormat="1" ht="33.75">
      <c r="A159" s="95">
        <v>110</v>
      </c>
      <c r="B159" s="4" t="s">
        <v>232</v>
      </c>
      <c r="C159" s="2" t="s">
        <v>233</v>
      </c>
      <c r="D159" s="2" t="s">
        <v>234</v>
      </c>
      <c r="E159" s="28">
        <v>30000</v>
      </c>
      <c r="F159" s="108" t="s">
        <v>1058</v>
      </c>
      <c r="G159" s="29" t="s">
        <v>1041</v>
      </c>
      <c r="H159" s="29" t="s">
        <v>1033</v>
      </c>
      <c r="I159" s="29" t="s">
        <v>1059</v>
      </c>
      <c r="J159" s="29">
        <v>64.73</v>
      </c>
      <c r="K159" s="29">
        <v>64.73</v>
      </c>
      <c r="L159" s="30">
        <v>63</v>
      </c>
      <c r="M159" s="29">
        <v>50</v>
      </c>
      <c r="N159" s="120">
        <v>1.26</v>
      </c>
      <c r="O159" s="31" t="s">
        <v>170</v>
      </c>
      <c r="P159" s="32">
        <v>37800</v>
      </c>
      <c r="Q159" s="180" t="s">
        <v>1264</v>
      </c>
      <c r="R159" s="120">
        <v>1</v>
      </c>
    </row>
    <row r="160" spans="1:18" ht="33.75">
      <c r="A160" s="89">
        <v>111</v>
      </c>
      <c r="B160" s="5" t="s">
        <v>232</v>
      </c>
      <c r="C160" s="1" t="s">
        <v>233</v>
      </c>
      <c r="D160" s="1" t="s">
        <v>235</v>
      </c>
      <c r="E160" s="3">
        <v>36000</v>
      </c>
      <c r="F160" s="98" t="s">
        <v>1058</v>
      </c>
      <c r="G160" s="17" t="s">
        <v>1043</v>
      </c>
      <c r="H160" s="17" t="s">
        <v>1033</v>
      </c>
      <c r="I160" s="17" t="s">
        <v>1059</v>
      </c>
      <c r="J160" s="17">
        <v>64.73</v>
      </c>
      <c r="K160" s="17">
        <v>64.73</v>
      </c>
      <c r="L160" s="18">
        <v>39.5</v>
      </c>
      <c r="M160" s="17">
        <v>50</v>
      </c>
      <c r="N160" s="59">
        <v>0.79</v>
      </c>
      <c r="O160" s="15" t="s">
        <v>170</v>
      </c>
      <c r="P160" s="16">
        <v>28440</v>
      </c>
      <c r="Q160" s="84" t="s">
        <v>1264</v>
      </c>
      <c r="R160" s="110">
        <v>1</v>
      </c>
    </row>
    <row r="161" spans="1:18" ht="27">
      <c r="A161" s="91">
        <v>111</v>
      </c>
      <c r="B161" s="38" t="s">
        <v>232</v>
      </c>
      <c r="C161" s="38" t="s">
        <v>233</v>
      </c>
      <c r="D161" s="38" t="s">
        <v>235</v>
      </c>
      <c r="E161" s="41">
        <v>36000</v>
      </c>
      <c r="F161" s="42" t="s">
        <v>760</v>
      </c>
      <c r="G161" s="44" t="s">
        <v>749</v>
      </c>
      <c r="H161" s="44" t="s">
        <v>750</v>
      </c>
      <c r="I161" s="51" t="s">
        <v>761</v>
      </c>
      <c r="J161" s="52">
        <v>1.61</v>
      </c>
      <c r="K161" s="52">
        <v>1.29</v>
      </c>
      <c r="L161" s="52">
        <v>0.85</v>
      </c>
      <c r="M161" s="53">
        <v>1</v>
      </c>
      <c r="N161" s="114">
        <v>0.85</v>
      </c>
      <c r="O161" s="53" t="s">
        <v>712</v>
      </c>
      <c r="P161" s="52">
        <v>30600</v>
      </c>
      <c r="Q161" s="84" t="s">
        <v>977</v>
      </c>
      <c r="R161" s="110">
        <v>2</v>
      </c>
    </row>
    <row r="162" spans="1:18" ht="33.75">
      <c r="A162" s="89">
        <v>112</v>
      </c>
      <c r="B162" s="5" t="s">
        <v>232</v>
      </c>
      <c r="C162" s="1" t="s">
        <v>233</v>
      </c>
      <c r="D162" s="1" t="s">
        <v>236</v>
      </c>
      <c r="E162" s="3">
        <v>8000</v>
      </c>
      <c r="F162" s="98" t="s">
        <v>1060</v>
      </c>
      <c r="G162" s="17" t="s">
        <v>1041</v>
      </c>
      <c r="H162" s="17" t="s">
        <v>1033</v>
      </c>
      <c r="I162" s="17" t="s">
        <v>1059</v>
      </c>
      <c r="J162" s="18">
        <v>46.6</v>
      </c>
      <c r="K162" s="18">
        <v>43.8</v>
      </c>
      <c r="L162" s="18">
        <v>43.8</v>
      </c>
      <c r="M162" s="17">
        <v>30</v>
      </c>
      <c r="N162" s="110">
        <v>1.46</v>
      </c>
      <c r="O162" s="15" t="s">
        <v>170</v>
      </c>
      <c r="P162" s="16">
        <v>11680</v>
      </c>
      <c r="Q162" s="84" t="s">
        <v>1264</v>
      </c>
      <c r="R162" s="110">
        <v>1</v>
      </c>
    </row>
    <row r="163" spans="1:18" ht="33.75">
      <c r="A163" s="89">
        <v>113</v>
      </c>
      <c r="B163" s="5" t="s">
        <v>232</v>
      </c>
      <c r="C163" s="1" t="s">
        <v>233</v>
      </c>
      <c r="D163" s="1" t="s">
        <v>237</v>
      </c>
      <c r="E163" s="3">
        <v>8000</v>
      </c>
      <c r="F163" s="98" t="s">
        <v>1060</v>
      </c>
      <c r="G163" s="17" t="s">
        <v>1043</v>
      </c>
      <c r="H163" s="17" t="s">
        <v>1033</v>
      </c>
      <c r="I163" s="17" t="s">
        <v>1059</v>
      </c>
      <c r="J163" s="18">
        <v>46.6</v>
      </c>
      <c r="K163" s="18">
        <v>43.8</v>
      </c>
      <c r="L163" s="18">
        <v>27</v>
      </c>
      <c r="M163" s="17">
        <v>30</v>
      </c>
      <c r="N163" s="59">
        <v>0.9</v>
      </c>
      <c r="O163" s="15" t="s">
        <v>170</v>
      </c>
      <c r="P163" s="16">
        <v>7200</v>
      </c>
      <c r="Q163" s="84" t="s">
        <v>1264</v>
      </c>
      <c r="R163" s="110">
        <v>1</v>
      </c>
    </row>
    <row r="164" spans="1:18" ht="27">
      <c r="A164" s="91">
        <v>113</v>
      </c>
      <c r="B164" s="38" t="s">
        <v>232</v>
      </c>
      <c r="C164" s="38" t="s">
        <v>233</v>
      </c>
      <c r="D164" s="38" t="s">
        <v>237</v>
      </c>
      <c r="E164" s="41">
        <v>8000</v>
      </c>
      <c r="F164" s="42" t="s">
        <v>762</v>
      </c>
      <c r="G164" s="44" t="s">
        <v>749</v>
      </c>
      <c r="H164" s="44" t="s">
        <v>750</v>
      </c>
      <c r="I164" s="51" t="s">
        <v>761</v>
      </c>
      <c r="J164" s="52">
        <v>1.94</v>
      </c>
      <c r="K164" s="52">
        <v>1.46</v>
      </c>
      <c r="L164" s="52">
        <v>1.06</v>
      </c>
      <c r="M164" s="53">
        <v>1</v>
      </c>
      <c r="N164" s="114">
        <v>1.06</v>
      </c>
      <c r="O164" s="53" t="s">
        <v>712</v>
      </c>
      <c r="P164" s="52">
        <v>8480</v>
      </c>
      <c r="Q164" s="84" t="s">
        <v>977</v>
      </c>
      <c r="R164" s="110">
        <v>2</v>
      </c>
    </row>
    <row r="165" spans="1:18" ht="33.75">
      <c r="A165" s="89">
        <v>114</v>
      </c>
      <c r="B165" s="5" t="s">
        <v>232</v>
      </c>
      <c r="C165" s="1" t="s">
        <v>233</v>
      </c>
      <c r="D165" s="1" t="s">
        <v>238</v>
      </c>
      <c r="E165" s="3">
        <v>30000</v>
      </c>
      <c r="F165" s="98" t="s">
        <v>1061</v>
      </c>
      <c r="G165" s="17" t="s">
        <v>1041</v>
      </c>
      <c r="H165" s="17" t="s">
        <v>1033</v>
      </c>
      <c r="I165" s="17" t="s">
        <v>1059</v>
      </c>
      <c r="J165" s="18">
        <v>36.6</v>
      </c>
      <c r="K165" s="17">
        <v>33.32</v>
      </c>
      <c r="L165" s="18">
        <v>33.199999999999996</v>
      </c>
      <c r="M165" s="17">
        <v>20</v>
      </c>
      <c r="N165" s="110">
        <v>1.66</v>
      </c>
      <c r="O165" s="15" t="s">
        <v>170</v>
      </c>
      <c r="P165" s="16">
        <v>49800</v>
      </c>
      <c r="Q165" s="84" t="s">
        <v>1264</v>
      </c>
      <c r="R165" s="110">
        <v>1</v>
      </c>
    </row>
    <row r="166" spans="1:18" ht="33.75">
      <c r="A166" s="89">
        <v>115</v>
      </c>
      <c r="B166" s="5" t="s">
        <v>232</v>
      </c>
      <c r="C166" s="1" t="s">
        <v>233</v>
      </c>
      <c r="D166" s="1" t="s">
        <v>225</v>
      </c>
      <c r="E166" s="3">
        <v>60000</v>
      </c>
      <c r="F166" s="98" t="s">
        <v>1061</v>
      </c>
      <c r="G166" s="17" t="s">
        <v>1043</v>
      </c>
      <c r="H166" s="17" t="s">
        <v>1033</v>
      </c>
      <c r="I166" s="17" t="s">
        <v>1059</v>
      </c>
      <c r="J166" s="18">
        <v>36.6</v>
      </c>
      <c r="K166" s="17">
        <v>33.32</v>
      </c>
      <c r="L166" s="18">
        <v>20.2</v>
      </c>
      <c r="M166" s="17">
        <v>20</v>
      </c>
      <c r="N166" s="110">
        <v>1.01</v>
      </c>
      <c r="O166" s="15" t="s">
        <v>170</v>
      </c>
      <c r="P166" s="16">
        <v>60600</v>
      </c>
      <c r="Q166" s="84" t="s">
        <v>1264</v>
      </c>
      <c r="R166" s="110">
        <v>1</v>
      </c>
    </row>
    <row r="167" spans="1:18" ht="33.75">
      <c r="A167" s="91">
        <v>115</v>
      </c>
      <c r="B167" s="38" t="s">
        <v>232</v>
      </c>
      <c r="C167" s="38" t="s">
        <v>233</v>
      </c>
      <c r="D167" s="38" t="s">
        <v>225</v>
      </c>
      <c r="E167" s="41">
        <v>60000</v>
      </c>
      <c r="F167" s="42" t="s">
        <v>763</v>
      </c>
      <c r="G167" s="44" t="s">
        <v>750</v>
      </c>
      <c r="H167" s="44" t="s">
        <v>750</v>
      </c>
      <c r="I167" s="51" t="s">
        <v>761</v>
      </c>
      <c r="J167" s="52">
        <v>2.0299999999999998</v>
      </c>
      <c r="K167" s="52">
        <v>1.66</v>
      </c>
      <c r="L167" s="52">
        <v>1.0900000000000001</v>
      </c>
      <c r="M167" s="53">
        <v>1</v>
      </c>
      <c r="N167" s="114">
        <v>1.0900000000000001</v>
      </c>
      <c r="O167" s="53" t="s">
        <v>712</v>
      </c>
      <c r="P167" s="52">
        <v>65400</v>
      </c>
      <c r="Q167" s="84" t="s">
        <v>977</v>
      </c>
      <c r="R167" s="110">
        <v>2</v>
      </c>
    </row>
    <row r="168" spans="1:18" ht="33.75">
      <c r="A168" s="91">
        <v>116</v>
      </c>
      <c r="B168" s="38" t="s">
        <v>232</v>
      </c>
      <c r="C168" s="38" t="s">
        <v>233</v>
      </c>
      <c r="D168" s="38" t="s">
        <v>239</v>
      </c>
      <c r="E168" s="41">
        <v>11000</v>
      </c>
      <c r="F168" s="42" t="s">
        <v>764</v>
      </c>
      <c r="G168" s="44" t="s">
        <v>750</v>
      </c>
      <c r="H168" s="44" t="s">
        <v>750</v>
      </c>
      <c r="I168" s="51" t="s">
        <v>765</v>
      </c>
      <c r="J168" s="52">
        <v>2.92</v>
      </c>
      <c r="K168" s="52">
        <v>2.4</v>
      </c>
      <c r="L168" s="52">
        <v>1.49</v>
      </c>
      <c r="M168" s="53">
        <v>1</v>
      </c>
      <c r="N168" s="114">
        <v>1.49</v>
      </c>
      <c r="O168" s="53" t="s">
        <v>712</v>
      </c>
      <c r="P168" s="52">
        <v>16390</v>
      </c>
      <c r="Q168" s="84" t="s">
        <v>977</v>
      </c>
      <c r="R168" s="110">
        <v>0</v>
      </c>
    </row>
    <row r="169" spans="1:18" ht="33.75">
      <c r="A169" s="89">
        <v>116</v>
      </c>
      <c r="B169" s="1" t="s">
        <v>232</v>
      </c>
      <c r="C169" s="1" t="s">
        <v>233</v>
      </c>
      <c r="D169" s="1" t="s">
        <v>239</v>
      </c>
      <c r="E169" s="3">
        <v>11000</v>
      </c>
      <c r="F169" s="98" t="s">
        <v>1062</v>
      </c>
      <c r="G169" s="17" t="s">
        <v>1041</v>
      </c>
      <c r="H169" s="17" t="s">
        <v>1033</v>
      </c>
      <c r="I169" s="17" t="s">
        <v>1059</v>
      </c>
      <c r="J169" s="17">
        <v>24.02</v>
      </c>
      <c r="K169" s="17">
        <v>24.02</v>
      </c>
      <c r="L169" s="18">
        <v>24</v>
      </c>
      <c r="M169" s="17">
        <v>10</v>
      </c>
      <c r="N169" s="59">
        <v>2.4</v>
      </c>
      <c r="O169" s="15" t="s">
        <v>170</v>
      </c>
      <c r="P169" s="16">
        <v>26400</v>
      </c>
      <c r="Q169" s="84" t="s">
        <v>1264</v>
      </c>
      <c r="R169" s="110">
        <v>1</v>
      </c>
    </row>
    <row r="170" spans="1:18" ht="19.5">
      <c r="A170" s="89">
        <v>117</v>
      </c>
      <c r="B170" s="1" t="s">
        <v>232</v>
      </c>
      <c r="C170" s="2" t="s">
        <v>233</v>
      </c>
      <c r="D170" s="1" t="s">
        <v>240</v>
      </c>
      <c r="E170" s="3">
        <v>600</v>
      </c>
      <c r="F170" s="98" t="s">
        <v>589</v>
      </c>
      <c r="G170" s="17" t="s">
        <v>572</v>
      </c>
      <c r="H170" s="17" t="s">
        <v>572</v>
      </c>
      <c r="I170" s="29" t="s">
        <v>590</v>
      </c>
      <c r="J170" s="17" t="s">
        <v>590</v>
      </c>
      <c r="K170" s="17" t="s">
        <v>590</v>
      </c>
      <c r="L170" s="65">
        <v>13.799999999999999</v>
      </c>
      <c r="M170" s="15">
        <v>1</v>
      </c>
      <c r="N170" s="59">
        <f>L170*M170</f>
        <v>13.799999999999999</v>
      </c>
      <c r="O170" s="15" t="s">
        <v>170</v>
      </c>
      <c r="P170" s="15">
        <f>N170*E170</f>
        <v>8280</v>
      </c>
      <c r="Q170" s="84" t="s">
        <v>651</v>
      </c>
      <c r="R170" s="110">
        <v>1</v>
      </c>
    </row>
    <row r="171" spans="1:18" ht="19.5">
      <c r="A171" s="89">
        <v>118</v>
      </c>
      <c r="B171" s="1" t="s">
        <v>232</v>
      </c>
      <c r="C171" s="2" t="s">
        <v>233</v>
      </c>
      <c r="D171" s="1" t="s">
        <v>241</v>
      </c>
      <c r="E171" s="3">
        <v>600</v>
      </c>
      <c r="F171" s="98" t="s">
        <v>591</v>
      </c>
      <c r="G171" s="17" t="s">
        <v>572</v>
      </c>
      <c r="H171" s="17" t="s">
        <v>572</v>
      </c>
      <c r="I171" s="29" t="s">
        <v>590</v>
      </c>
      <c r="J171" s="17" t="s">
        <v>590</v>
      </c>
      <c r="K171" s="17" t="s">
        <v>590</v>
      </c>
      <c r="L171" s="15">
        <v>21.876000000000001</v>
      </c>
      <c r="M171" s="15">
        <v>1</v>
      </c>
      <c r="N171" s="116">
        <f>L171*M171</f>
        <v>21.876000000000001</v>
      </c>
      <c r="O171" s="15" t="s">
        <v>170</v>
      </c>
      <c r="P171" s="15">
        <f>N171*E171</f>
        <v>13125.6</v>
      </c>
      <c r="Q171" s="84" t="s">
        <v>651</v>
      </c>
      <c r="R171" s="110">
        <v>1</v>
      </c>
    </row>
    <row r="172" spans="1:18" ht="33.75">
      <c r="A172" s="89">
        <v>119</v>
      </c>
      <c r="B172" s="1" t="s">
        <v>242</v>
      </c>
      <c r="C172" s="1" t="s">
        <v>243</v>
      </c>
      <c r="D172" s="1" t="s">
        <v>244</v>
      </c>
      <c r="E172" s="3">
        <v>860</v>
      </c>
      <c r="F172" s="98" t="s">
        <v>1063</v>
      </c>
      <c r="G172" s="17" t="s">
        <v>1041</v>
      </c>
      <c r="H172" s="17" t="s">
        <v>1033</v>
      </c>
      <c r="I172" s="17" t="s">
        <v>1064</v>
      </c>
      <c r="J172" s="17">
        <v>44.82</v>
      </c>
      <c r="K172" s="17">
        <v>44.82</v>
      </c>
      <c r="L172" s="18">
        <v>44.800000000000004</v>
      </c>
      <c r="M172" s="17">
        <v>20</v>
      </c>
      <c r="N172" s="110">
        <v>2.2400000000000002</v>
      </c>
      <c r="O172" s="15" t="s">
        <v>170</v>
      </c>
      <c r="P172" s="16">
        <v>1926.4</v>
      </c>
      <c r="Q172" s="84" t="s">
        <v>1264</v>
      </c>
      <c r="R172" s="110">
        <v>1</v>
      </c>
    </row>
    <row r="173" spans="1:18" ht="27">
      <c r="A173" s="91">
        <v>120</v>
      </c>
      <c r="B173" s="38" t="s">
        <v>242</v>
      </c>
      <c r="C173" s="38" t="s">
        <v>243</v>
      </c>
      <c r="D173" s="38" t="s">
        <v>225</v>
      </c>
      <c r="E173" s="41">
        <v>860</v>
      </c>
      <c r="F173" s="42" t="s">
        <v>766</v>
      </c>
      <c r="G173" s="44" t="s">
        <v>749</v>
      </c>
      <c r="H173" s="44" t="s">
        <v>750</v>
      </c>
      <c r="I173" s="51" t="s">
        <v>767</v>
      </c>
      <c r="J173" s="52">
        <v>2.41</v>
      </c>
      <c r="K173" s="52">
        <v>2.0299999999999998</v>
      </c>
      <c r="L173" s="52">
        <v>1.37</v>
      </c>
      <c r="M173" s="53">
        <v>1</v>
      </c>
      <c r="N173" s="114">
        <v>1.37</v>
      </c>
      <c r="O173" s="53" t="s">
        <v>712</v>
      </c>
      <c r="P173" s="52">
        <v>1178.2</v>
      </c>
      <c r="Q173" s="84" t="s">
        <v>977</v>
      </c>
      <c r="R173" s="110">
        <v>1</v>
      </c>
    </row>
    <row r="174" spans="1:18" ht="33.75">
      <c r="A174" s="89">
        <v>121</v>
      </c>
      <c r="B174" s="1" t="s">
        <v>242</v>
      </c>
      <c r="C174" s="1" t="s">
        <v>243</v>
      </c>
      <c r="D174" s="1" t="s">
        <v>236</v>
      </c>
      <c r="E174" s="3">
        <v>120</v>
      </c>
      <c r="F174" s="98" t="s">
        <v>1065</v>
      </c>
      <c r="G174" s="17" t="s">
        <v>1041</v>
      </c>
      <c r="H174" s="17" t="s">
        <v>1033</v>
      </c>
      <c r="I174" s="17" t="s">
        <v>1064</v>
      </c>
      <c r="J174" s="17">
        <v>54.04</v>
      </c>
      <c r="K174" s="17">
        <v>54.04</v>
      </c>
      <c r="L174" s="18">
        <v>54</v>
      </c>
      <c r="M174" s="17">
        <v>30</v>
      </c>
      <c r="N174" s="59">
        <v>1.8</v>
      </c>
      <c r="O174" s="15" t="s">
        <v>170</v>
      </c>
      <c r="P174" s="16">
        <v>216</v>
      </c>
      <c r="Q174" s="84" t="s">
        <v>1264</v>
      </c>
      <c r="R174" s="110">
        <v>1</v>
      </c>
    </row>
    <row r="175" spans="1:18" ht="27">
      <c r="A175" s="91">
        <v>122</v>
      </c>
      <c r="B175" s="38" t="s">
        <v>242</v>
      </c>
      <c r="C175" s="38" t="s">
        <v>245</v>
      </c>
      <c r="D175" s="38" t="s">
        <v>236</v>
      </c>
      <c r="E175" s="41">
        <v>600</v>
      </c>
      <c r="F175" s="42" t="s">
        <v>768</v>
      </c>
      <c r="G175" s="44" t="s">
        <v>749</v>
      </c>
      <c r="H175" s="44" t="s">
        <v>750</v>
      </c>
      <c r="I175" s="51" t="s">
        <v>769</v>
      </c>
      <c r="J175" s="52">
        <v>1.26</v>
      </c>
      <c r="K175" s="52">
        <v>1.26</v>
      </c>
      <c r="L175" s="52">
        <v>1.1100000000000001</v>
      </c>
      <c r="M175" s="53">
        <v>1</v>
      </c>
      <c r="N175" s="114">
        <v>1.1100000000000001</v>
      </c>
      <c r="O175" s="53" t="s">
        <v>712</v>
      </c>
      <c r="P175" s="52">
        <v>666</v>
      </c>
      <c r="Q175" s="84" t="s">
        <v>977</v>
      </c>
      <c r="R175" s="110">
        <v>0</v>
      </c>
    </row>
    <row r="176" spans="1:18" ht="33.75">
      <c r="A176" s="89">
        <v>122</v>
      </c>
      <c r="B176" s="1" t="s">
        <v>242</v>
      </c>
      <c r="C176" s="1" t="s">
        <v>245</v>
      </c>
      <c r="D176" s="1" t="s">
        <v>236</v>
      </c>
      <c r="E176" s="3">
        <v>600</v>
      </c>
      <c r="F176" s="98" t="s">
        <v>1066</v>
      </c>
      <c r="G176" s="17" t="s">
        <v>1041</v>
      </c>
      <c r="H176" s="17" t="s">
        <v>1033</v>
      </c>
      <c r="I176" s="17" t="s">
        <v>1067</v>
      </c>
      <c r="J176" s="17">
        <v>51.28</v>
      </c>
      <c r="K176" s="17">
        <v>37.979999999999997</v>
      </c>
      <c r="L176" s="18">
        <v>37.799999999999997</v>
      </c>
      <c r="M176" s="17">
        <v>30</v>
      </c>
      <c r="N176" s="110">
        <v>1.26</v>
      </c>
      <c r="O176" s="15" t="s">
        <v>170</v>
      </c>
      <c r="P176" s="16">
        <v>756</v>
      </c>
      <c r="Q176" s="84" t="s">
        <v>1264</v>
      </c>
      <c r="R176" s="110">
        <v>1</v>
      </c>
    </row>
    <row r="177" spans="1:18" ht="33.75">
      <c r="A177" s="89">
        <v>123</v>
      </c>
      <c r="B177" s="1" t="s">
        <v>242</v>
      </c>
      <c r="C177" s="1" t="s">
        <v>245</v>
      </c>
      <c r="D177" s="1" t="s">
        <v>244</v>
      </c>
      <c r="E177" s="3">
        <v>3000</v>
      </c>
      <c r="F177" s="98" t="s">
        <v>1068</v>
      </c>
      <c r="G177" s="17" t="s">
        <v>1041</v>
      </c>
      <c r="H177" s="17" t="s">
        <v>1033</v>
      </c>
      <c r="I177" s="17" t="s">
        <v>1067</v>
      </c>
      <c r="J177" s="17">
        <v>42.96</v>
      </c>
      <c r="K177" s="18">
        <v>38.200000000000003</v>
      </c>
      <c r="L177" s="18">
        <v>37.799999999999997</v>
      </c>
      <c r="M177" s="17">
        <v>20</v>
      </c>
      <c r="N177" s="110">
        <v>1.89</v>
      </c>
      <c r="O177" s="15" t="s">
        <v>170</v>
      </c>
      <c r="P177" s="16">
        <v>5670</v>
      </c>
      <c r="Q177" s="84" t="s">
        <v>1264</v>
      </c>
      <c r="R177" s="110">
        <v>1</v>
      </c>
    </row>
    <row r="178" spans="1:18" ht="33.75">
      <c r="A178" s="89">
        <v>124</v>
      </c>
      <c r="B178" s="1" t="s">
        <v>242</v>
      </c>
      <c r="C178" s="1" t="s">
        <v>245</v>
      </c>
      <c r="D178" s="1" t="s">
        <v>225</v>
      </c>
      <c r="E178" s="3">
        <v>6000</v>
      </c>
      <c r="F178" s="98" t="s">
        <v>1068</v>
      </c>
      <c r="G178" s="17" t="s">
        <v>1043</v>
      </c>
      <c r="H178" s="17" t="s">
        <v>1033</v>
      </c>
      <c r="I178" s="17" t="s">
        <v>1067</v>
      </c>
      <c r="J178" s="17">
        <v>42.96</v>
      </c>
      <c r="K178" s="18">
        <v>38.200000000000003</v>
      </c>
      <c r="L178" s="18">
        <v>22</v>
      </c>
      <c r="M178" s="17">
        <v>20</v>
      </c>
      <c r="N178" s="59">
        <v>1.1000000000000001</v>
      </c>
      <c r="O178" s="15" t="s">
        <v>170</v>
      </c>
      <c r="P178" s="16">
        <v>6600.0000000000009</v>
      </c>
      <c r="Q178" s="84" t="s">
        <v>1264</v>
      </c>
      <c r="R178" s="110">
        <v>1</v>
      </c>
    </row>
    <row r="179" spans="1:18" ht="27">
      <c r="A179" s="91">
        <v>124</v>
      </c>
      <c r="B179" s="38" t="s">
        <v>242</v>
      </c>
      <c r="C179" s="38" t="s">
        <v>245</v>
      </c>
      <c r="D179" s="38" t="s">
        <v>225</v>
      </c>
      <c r="E179" s="41">
        <v>6000</v>
      </c>
      <c r="F179" s="42" t="s">
        <v>770</v>
      </c>
      <c r="G179" s="44" t="s">
        <v>749</v>
      </c>
      <c r="H179" s="44" t="s">
        <v>750</v>
      </c>
      <c r="I179" s="51" t="s">
        <v>769</v>
      </c>
      <c r="J179" s="52">
        <v>1.91</v>
      </c>
      <c r="K179" s="52">
        <v>1.68</v>
      </c>
      <c r="L179" s="52">
        <v>1.17</v>
      </c>
      <c r="M179" s="53">
        <v>1</v>
      </c>
      <c r="N179" s="114">
        <v>1.17</v>
      </c>
      <c r="O179" s="53" t="s">
        <v>712</v>
      </c>
      <c r="P179" s="52">
        <v>7020</v>
      </c>
      <c r="Q179" s="84" t="s">
        <v>977</v>
      </c>
      <c r="R179" s="110">
        <v>2</v>
      </c>
    </row>
    <row r="180" spans="1:18" ht="22.5">
      <c r="A180" s="89">
        <v>125</v>
      </c>
      <c r="B180" s="1" t="s">
        <v>246</v>
      </c>
      <c r="C180" s="2" t="s">
        <v>247</v>
      </c>
      <c r="D180" s="1" t="s">
        <v>248</v>
      </c>
      <c r="E180" s="3">
        <v>1600</v>
      </c>
      <c r="F180" s="98" t="s">
        <v>592</v>
      </c>
      <c r="G180" s="17" t="s">
        <v>572</v>
      </c>
      <c r="H180" s="17" t="s">
        <v>572</v>
      </c>
      <c r="I180" s="29" t="s">
        <v>590</v>
      </c>
      <c r="J180" s="17" t="s">
        <v>590</v>
      </c>
      <c r="K180" s="17" t="s">
        <v>590</v>
      </c>
      <c r="L180" s="66">
        <v>19.056000000000001</v>
      </c>
      <c r="M180" s="15">
        <v>1</v>
      </c>
      <c r="N180" s="116">
        <f>L180*M180</f>
        <v>19.056000000000001</v>
      </c>
      <c r="O180" s="15" t="s">
        <v>170</v>
      </c>
      <c r="P180" s="15">
        <f>N180*E180</f>
        <v>30489.600000000002</v>
      </c>
      <c r="Q180" s="84" t="s">
        <v>651</v>
      </c>
      <c r="R180" s="110">
        <v>1</v>
      </c>
    </row>
    <row r="181" spans="1:18" ht="33.75">
      <c r="A181" s="89">
        <v>126</v>
      </c>
      <c r="B181" s="1" t="s">
        <v>249</v>
      </c>
      <c r="C181" s="2" t="s">
        <v>250</v>
      </c>
      <c r="D181" s="1" t="s">
        <v>251</v>
      </c>
      <c r="E181" s="3">
        <v>6200</v>
      </c>
      <c r="F181" s="98" t="s">
        <v>593</v>
      </c>
      <c r="G181" s="17" t="s">
        <v>572</v>
      </c>
      <c r="H181" s="17" t="s">
        <v>572</v>
      </c>
      <c r="I181" s="67" t="s">
        <v>594</v>
      </c>
      <c r="J181" s="17">
        <v>9.2799999999999994</v>
      </c>
      <c r="K181" s="17">
        <v>9.2799999999999994</v>
      </c>
      <c r="L181" s="15">
        <v>9.1199999999999992</v>
      </c>
      <c r="M181" s="15">
        <v>20</v>
      </c>
      <c r="N181" s="116">
        <f>L181/20</f>
        <v>0.45599999999999996</v>
      </c>
      <c r="O181" s="15" t="s">
        <v>170</v>
      </c>
      <c r="P181" s="15">
        <f>N181*E181</f>
        <v>2827.2</v>
      </c>
      <c r="Q181" s="84" t="s">
        <v>651</v>
      </c>
      <c r="R181" s="110">
        <v>1</v>
      </c>
    </row>
    <row r="182" spans="1:18" ht="33.75">
      <c r="A182" s="91">
        <v>127</v>
      </c>
      <c r="B182" s="38" t="s">
        <v>252</v>
      </c>
      <c r="C182" s="38" t="s">
        <v>253</v>
      </c>
      <c r="D182" s="38" t="s">
        <v>254</v>
      </c>
      <c r="E182" s="41">
        <v>3200</v>
      </c>
      <c r="F182" s="42" t="s">
        <v>771</v>
      </c>
      <c r="G182" s="44" t="s">
        <v>749</v>
      </c>
      <c r="H182" s="44" t="s">
        <v>750</v>
      </c>
      <c r="I182" s="51" t="s">
        <v>772</v>
      </c>
      <c r="J182" s="52">
        <v>7.36</v>
      </c>
      <c r="K182" s="52">
        <v>7.36</v>
      </c>
      <c r="L182" s="52">
        <v>7.11</v>
      </c>
      <c r="M182" s="53">
        <v>1</v>
      </c>
      <c r="N182" s="114">
        <v>7.11</v>
      </c>
      <c r="O182" s="53" t="s">
        <v>712</v>
      </c>
      <c r="P182" s="52">
        <v>22752</v>
      </c>
      <c r="Q182" s="84" t="s">
        <v>977</v>
      </c>
      <c r="R182" s="110">
        <v>1</v>
      </c>
    </row>
    <row r="183" spans="1:18" ht="33.75">
      <c r="A183" s="89">
        <v>127</v>
      </c>
      <c r="B183" s="5" t="s">
        <v>252</v>
      </c>
      <c r="C183" s="4" t="s">
        <v>253</v>
      </c>
      <c r="D183" s="5" t="s">
        <v>254</v>
      </c>
      <c r="E183" s="3">
        <v>3200</v>
      </c>
      <c r="F183" s="98" t="s">
        <v>595</v>
      </c>
      <c r="G183" s="17" t="s">
        <v>572</v>
      </c>
      <c r="H183" s="17" t="s">
        <v>572</v>
      </c>
      <c r="I183" s="67" t="s">
        <v>596</v>
      </c>
      <c r="J183" s="65">
        <v>36.799999999999997</v>
      </c>
      <c r="K183" s="65">
        <v>36.799999999999997</v>
      </c>
      <c r="L183" s="15">
        <v>36.78</v>
      </c>
      <c r="M183" s="15">
        <v>5</v>
      </c>
      <c r="N183" s="116">
        <f>L183/M183</f>
        <v>7.3559999999999999</v>
      </c>
      <c r="O183" s="15" t="s">
        <v>170</v>
      </c>
      <c r="P183" s="15">
        <f>N183*E183</f>
        <v>23539.200000000001</v>
      </c>
      <c r="Q183" s="84" t="s">
        <v>651</v>
      </c>
      <c r="R183" s="110">
        <v>2</v>
      </c>
    </row>
    <row r="184" spans="1:18" ht="36">
      <c r="A184" s="91">
        <v>128</v>
      </c>
      <c r="B184" s="38" t="s">
        <v>255</v>
      </c>
      <c r="C184" s="38" t="s">
        <v>256</v>
      </c>
      <c r="D184" s="38" t="s">
        <v>257</v>
      </c>
      <c r="E184" s="41">
        <v>360</v>
      </c>
      <c r="F184" s="42" t="s">
        <v>773</v>
      </c>
      <c r="G184" s="44" t="s">
        <v>774</v>
      </c>
      <c r="H184" s="44" t="s">
        <v>735</v>
      </c>
      <c r="I184" s="51" t="s">
        <v>775</v>
      </c>
      <c r="J184" s="52">
        <v>24.5</v>
      </c>
      <c r="K184" s="52">
        <v>24.5</v>
      </c>
      <c r="L184" s="52">
        <v>23.97</v>
      </c>
      <c r="M184" s="53">
        <v>1</v>
      </c>
      <c r="N184" s="114">
        <v>23.97</v>
      </c>
      <c r="O184" s="53" t="s">
        <v>712</v>
      </c>
      <c r="P184" s="52">
        <v>8629.2000000000007</v>
      </c>
      <c r="Q184" s="84" t="s">
        <v>977</v>
      </c>
      <c r="R184" s="110">
        <v>1</v>
      </c>
    </row>
    <row r="185" spans="1:18" ht="39.75">
      <c r="A185" s="90">
        <v>128</v>
      </c>
      <c r="B185" s="46" t="s">
        <v>255</v>
      </c>
      <c r="C185" s="46" t="s">
        <v>256</v>
      </c>
      <c r="D185" s="46" t="s">
        <v>257</v>
      </c>
      <c r="E185" s="47">
        <v>360</v>
      </c>
      <c r="F185" s="99" t="s">
        <v>1419</v>
      </c>
      <c r="G185" s="49" t="s">
        <v>774</v>
      </c>
      <c r="H185" s="49" t="s">
        <v>1409</v>
      </c>
      <c r="I185" s="49" t="s">
        <v>775</v>
      </c>
      <c r="J185" s="49">
        <v>24.5</v>
      </c>
      <c r="K185" s="49">
        <v>24.5</v>
      </c>
      <c r="L185" s="49">
        <v>24.45</v>
      </c>
      <c r="M185" s="49">
        <v>1</v>
      </c>
      <c r="N185" s="113">
        <v>24.45</v>
      </c>
      <c r="O185" s="50" t="s">
        <v>170</v>
      </c>
      <c r="P185" s="54">
        <v>8802</v>
      </c>
      <c r="Q185" s="84" t="s">
        <v>1883</v>
      </c>
      <c r="R185" s="110">
        <v>2</v>
      </c>
    </row>
    <row r="186" spans="1:18" ht="29.25">
      <c r="A186" s="89">
        <v>129</v>
      </c>
      <c r="B186" s="1" t="s">
        <v>258</v>
      </c>
      <c r="C186" s="1" t="s">
        <v>259</v>
      </c>
      <c r="D186" s="1" t="s">
        <v>260</v>
      </c>
      <c r="E186" s="3">
        <v>700</v>
      </c>
      <c r="F186" s="98" t="s">
        <v>1069</v>
      </c>
      <c r="G186" s="17" t="s">
        <v>1070</v>
      </c>
      <c r="H186" s="17" t="s">
        <v>1033</v>
      </c>
      <c r="I186" s="17" t="s">
        <v>1071</v>
      </c>
      <c r="J186" s="17">
        <v>406.74</v>
      </c>
      <c r="K186" s="19" t="s">
        <v>999</v>
      </c>
      <c r="L186" s="18">
        <v>406.59999999999997</v>
      </c>
      <c r="M186" s="17">
        <v>20</v>
      </c>
      <c r="N186" s="110">
        <v>20.329999999999998</v>
      </c>
      <c r="O186" s="15" t="s">
        <v>170</v>
      </c>
      <c r="P186" s="16">
        <v>14230.999999999998</v>
      </c>
      <c r="Q186" s="84" t="s">
        <v>1264</v>
      </c>
      <c r="R186" s="110">
        <v>1</v>
      </c>
    </row>
    <row r="187" spans="1:18" ht="29.25">
      <c r="A187" s="89">
        <v>130</v>
      </c>
      <c r="B187" s="6" t="s">
        <v>261</v>
      </c>
      <c r="C187" s="7" t="s">
        <v>262</v>
      </c>
      <c r="D187" s="1" t="s">
        <v>263</v>
      </c>
      <c r="E187" s="3">
        <v>30</v>
      </c>
      <c r="F187" s="98" t="s">
        <v>597</v>
      </c>
      <c r="G187" s="17" t="s">
        <v>572</v>
      </c>
      <c r="H187" s="17" t="s">
        <v>572</v>
      </c>
      <c r="I187" s="67" t="s">
        <v>598</v>
      </c>
      <c r="J187" s="15">
        <v>14.05</v>
      </c>
      <c r="K187" s="15">
        <v>14.05</v>
      </c>
      <c r="L187" s="15">
        <v>14.05</v>
      </c>
      <c r="M187" s="15">
        <v>5</v>
      </c>
      <c r="N187" s="116">
        <f>L187/M187</f>
        <v>2.81</v>
      </c>
      <c r="O187" s="15" t="s">
        <v>170</v>
      </c>
      <c r="P187" s="15">
        <f>N187*E187</f>
        <v>84.3</v>
      </c>
      <c r="Q187" s="84" t="s">
        <v>651</v>
      </c>
      <c r="R187" s="110">
        <v>1</v>
      </c>
    </row>
    <row r="188" spans="1:18" ht="33.75">
      <c r="A188" s="89">
        <v>131</v>
      </c>
      <c r="B188" s="1" t="s">
        <v>264</v>
      </c>
      <c r="C188" s="1" t="s">
        <v>265</v>
      </c>
      <c r="D188" s="1" t="s">
        <v>266</v>
      </c>
      <c r="E188" s="3">
        <v>1500</v>
      </c>
      <c r="F188" s="98" t="s">
        <v>1987</v>
      </c>
      <c r="G188" s="17" t="s">
        <v>1891</v>
      </c>
      <c r="H188" s="17" t="s">
        <v>1891</v>
      </c>
      <c r="I188" s="17" t="s">
        <v>1988</v>
      </c>
      <c r="J188" s="45">
        <v>10.48</v>
      </c>
      <c r="K188" s="45">
        <v>10.48</v>
      </c>
      <c r="L188" s="45">
        <v>10.48</v>
      </c>
      <c r="M188" s="15">
        <v>10</v>
      </c>
      <c r="N188" s="111">
        <v>1.048</v>
      </c>
      <c r="O188" s="15" t="s">
        <v>170</v>
      </c>
      <c r="P188" s="45">
        <v>1572</v>
      </c>
      <c r="Q188" s="84" t="s">
        <v>2370</v>
      </c>
      <c r="R188" s="110">
        <v>1</v>
      </c>
    </row>
    <row r="189" spans="1:18" ht="29.25">
      <c r="A189" s="89">
        <v>132</v>
      </c>
      <c r="B189" s="1" t="s">
        <v>264</v>
      </c>
      <c r="C189" s="1" t="s">
        <v>265</v>
      </c>
      <c r="D189" s="1" t="s">
        <v>267</v>
      </c>
      <c r="E189" s="3">
        <v>12</v>
      </c>
      <c r="F189" s="98" t="s">
        <v>1989</v>
      </c>
      <c r="G189" s="17" t="s">
        <v>1894</v>
      </c>
      <c r="H189" s="17" t="s">
        <v>1895</v>
      </c>
      <c r="I189" s="17" t="s">
        <v>1990</v>
      </c>
      <c r="J189" s="45">
        <v>3.34</v>
      </c>
      <c r="K189" s="45">
        <v>3.34</v>
      </c>
      <c r="L189" s="45">
        <v>3</v>
      </c>
      <c r="M189" s="15">
        <v>50</v>
      </c>
      <c r="N189" s="111">
        <v>0.06</v>
      </c>
      <c r="O189" s="15" t="s">
        <v>170</v>
      </c>
      <c r="P189" s="45">
        <v>36</v>
      </c>
      <c r="Q189" s="84" t="s">
        <v>2370</v>
      </c>
      <c r="R189" s="110">
        <v>1</v>
      </c>
    </row>
    <row r="190" spans="1:18" ht="23.25">
      <c r="A190" s="90">
        <v>132</v>
      </c>
      <c r="B190" s="46" t="s">
        <v>264</v>
      </c>
      <c r="C190" s="46" t="s">
        <v>265</v>
      </c>
      <c r="D190" s="46" t="s">
        <v>267</v>
      </c>
      <c r="E190" s="47">
        <v>12</v>
      </c>
      <c r="F190" s="99" t="s">
        <v>1420</v>
      </c>
      <c r="G190" s="49" t="s">
        <v>1421</v>
      </c>
      <c r="H190" s="49" t="s">
        <v>1305</v>
      </c>
      <c r="I190" s="49" t="s">
        <v>1422</v>
      </c>
      <c r="J190" s="49">
        <v>3.34</v>
      </c>
      <c r="K190" s="49">
        <v>3.34</v>
      </c>
      <c r="L190" s="49">
        <v>3.13</v>
      </c>
      <c r="M190" s="49">
        <v>50</v>
      </c>
      <c r="N190" s="112">
        <v>6.2600000000000003E-2</v>
      </c>
      <c r="O190" s="50" t="s">
        <v>170</v>
      </c>
      <c r="P190" s="54">
        <v>37.56</v>
      </c>
      <c r="Q190" s="84" t="s">
        <v>1883</v>
      </c>
      <c r="R190" s="110">
        <v>2</v>
      </c>
    </row>
    <row r="191" spans="1:18" ht="33.75">
      <c r="A191" s="89">
        <v>133</v>
      </c>
      <c r="B191" s="1" t="s">
        <v>268</v>
      </c>
      <c r="C191" s="1" t="s">
        <v>269</v>
      </c>
      <c r="D191" s="1" t="s">
        <v>270</v>
      </c>
      <c r="E191" s="3">
        <v>120</v>
      </c>
      <c r="F191" s="98" t="s">
        <v>1991</v>
      </c>
      <c r="G191" s="17" t="s">
        <v>1891</v>
      </c>
      <c r="H191" s="17" t="s">
        <v>1891</v>
      </c>
      <c r="I191" s="17" t="s">
        <v>1992</v>
      </c>
      <c r="J191" s="45">
        <v>81.12</v>
      </c>
      <c r="K191" s="45"/>
      <c r="L191" s="45">
        <v>81</v>
      </c>
      <c r="M191" s="15">
        <v>50</v>
      </c>
      <c r="N191" s="111">
        <v>1.62</v>
      </c>
      <c r="O191" s="15" t="s">
        <v>170</v>
      </c>
      <c r="P191" s="45">
        <v>194.4</v>
      </c>
      <c r="Q191" s="84" t="s">
        <v>2370</v>
      </c>
      <c r="R191" s="110">
        <v>1</v>
      </c>
    </row>
    <row r="192" spans="1:18" ht="39" customHeight="1">
      <c r="A192" s="90">
        <v>134</v>
      </c>
      <c r="B192" s="46" t="s">
        <v>268</v>
      </c>
      <c r="C192" s="46" t="s">
        <v>269</v>
      </c>
      <c r="D192" s="46" t="s">
        <v>271</v>
      </c>
      <c r="E192" s="47">
        <v>6</v>
      </c>
      <c r="F192" s="99" t="s">
        <v>1423</v>
      </c>
      <c r="G192" s="49" t="s">
        <v>1424</v>
      </c>
      <c r="H192" s="49" t="s">
        <v>1345</v>
      </c>
      <c r="I192" s="49" t="s">
        <v>1425</v>
      </c>
      <c r="J192" s="49">
        <v>9.98</v>
      </c>
      <c r="K192" s="49">
        <v>6.28</v>
      </c>
      <c r="L192" s="49">
        <v>9.7899999999999991</v>
      </c>
      <c r="M192" s="49">
        <v>50</v>
      </c>
      <c r="N192" s="112">
        <v>0.19579999999999997</v>
      </c>
      <c r="O192" s="50" t="s">
        <v>170</v>
      </c>
      <c r="P192" s="54">
        <v>58.74</v>
      </c>
      <c r="Q192" s="84" t="s">
        <v>1883</v>
      </c>
      <c r="R192" s="110">
        <v>1</v>
      </c>
    </row>
    <row r="193" spans="1:18" ht="35.25" customHeight="1">
      <c r="A193" s="90">
        <v>135</v>
      </c>
      <c r="B193" s="46" t="s">
        <v>272</v>
      </c>
      <c r="C193" s="46" t="s">
        <v>273</v>
      </c>
      <c r="D193" s="46" t="s">
        <v>274</v>
      </c>
      <c r="E193" s="47">
        <v>600</v>
      </c>
      <c r="F193" s="99" t="s">
        <v>1426</v>
      </c>
      <c r="G193" s="49" t="s">
        <v>1427</v>
      </c>
      <c r="H193" s="49" t="s">
        <v>1323</v>
      </c>
      <c r="I193" s="49" t="s">
        <v>1428</v>
      </c>
      <c r="J193" s="49">
        <v>4.32</v>
      </c>
      <c r="K193" s="49">
        <v>4.32</v>
      </c>
      <c r="L193" s="49">
        <v>4.2</v>
      </c>
      <c r="M193" s="49">
        <v>6</v>
      </c>
      <c r="N193" s="113">
        <v>0.70000000000000007</v>
      </c>
      <c r="O193" s="50" t="s">
        <v>170</v>
      </c>
      <c r="P193" s="54">
        <v>420</v>
      </c>
      <c r="Q193" s="84" t="s">
        <v>1883</v>
      </c>
      <c r="R193" s="110">
        <v>1</v>
      </c>
    </row>
    <row r="194" spans="1:18" ht="39.75">
      <c r="A194" s="90">
        <v>136</v>
      </c>
      <c r="B194" s="46" t="s">
        <v>272</v>
      </c>
      <c r="C194" s="46" t="s">
        <v>273</v>
      </c>
      <c r="D194" s="46" t="s">
        <v>275</v>
      </c>
      <c r="E194" s="47">
        <v>6</v>
      </c>
      <c r="F194" s="99" t="s">
        <v>1429</v>
      </c>
      <c r="G194" s="49" t="s">
        <v>1430</v>
      </c>
      <c r="H194" s="49" t="s">
        <v>1365</v>
      </c>
      <c r="I194" s="49" t="s">
        <v>1431</v>
      </c>
      <c r="J194" s="49">
        <v>5.22</v>
      </c>
      <c r="K194" s="49">
        <v>5.22</v>
      </c>
      <c r="L194" s="49">
        <v>5.16</v>
      </c>
      <c r="M194" s="49">
        <v>30</v>
      </c>
      <c r="N194" s="112">
        <v>0.17200000000000001</v>
      </c>
      <c r="O194" s="50" t="s">
        <v>170</v>
      </c>
      <c r="P194" s="54">
        <v>30.96</v>
      </c>
      <c r="Q194" s="84" t="s">
        <v>1883</v>
      </c>
      <c r="R194" s="110">
        <v>1</v>
      </c>
    </row>
    <row r="195" spans="1:18" ht="29.25">
      <c r="A195" s="89">
        <v>136</v>
      </c>
      <c r="B195" s="1" t="s">
        <v>272</v>
      </c>
      <c r="C195" s="1" t="s">
        <v>273</v>
      </c>
      <c r="D195" s="1" t="s">
        <v>275</v>
      </c>
      <c r="E195" s="3">
        <v>6</v>
      </c>
      <c r="F195" s="98" t="s">
        <v>1993</v>
      </c>
      <c r="G195" s="17" t="s">
        <v>1891</v>
      </c>
      <c r="H195" s="17" t="s">
        <v>1891</v>
      </c>
      <c r="I195" s="17" t="s">
        <v>1994</v>
      </c>
      <c r="J195" s="45">
        <v>5.45</v>
      </c>
      <c r="K195" s="45">
        <v>5.22</v>
      </c>
      <c r="L195" s="45">
        <v>5.22</v>
      </c>
      <c r="M195" s="15">
        <v>30</v>
      </c>
      <c r="N195" s="111">
        <v>0.17399999999999999</v>
      </c>
      <c r="O195" s="15" t="s">
        <v>170</v>
      </c>
      <c r="P195" s="45">
        <v>31.32</v>
      </c>
      <c r="Q195" s="84" t="s">
        <v>2370</v>
      </c>
      <c r="R195" s="110">
        <v>2</v>
      </c>
    </row>
    <row r="196" spans="1:18" ht="39">
      <c r="A196" s="92">
        <v>137</v>
      </c>
      <c r="B196" s="1" t="s">
        <v>276</v>
      </c>
      <c r="C196" s="1" t="s">
        <v>277</v>
      </c>
      <c r="D196" s="1" t="s">
        <v>278</v>
      </c>
      <c r="E196" s="3">
        <v>1200</v>
      </c>
      <c r="F196" s="102" t="s">
        <v>1072</v>
      </c>
      <c r="G196" s="20" t="s">
        <v>1073</v>
      </c>
      <c r="H196" s="20" t="s">
        <v>1009</v>
      </c>
      <c r="I196" s="20" t="s">
        <v>1074</v>
      </c>
      <c r="J196" s="21">
        <v>20.9</v>
      </c>
      <c r="K196" s="25">
        <v>20.9</v>
      </c>
      <c r="L196" s="21">
        <v>20.399999999999999</v>
      </c>
      <c r="M196" s="20">
        <v>10</v>
      </c>
      <c r="N196" s="117">
        <v>2.04</v>
      </c>
      <c r="O196" s="22" t="s">
        <v>170</v>
      </c>
      <c r="P196" s="23">
        <v>2448</v>
      </c>
      <c r="Q196" s="84" t="s">
        <v>1264</v>
      </c>
      <c r="R196" s="110">
        <v>1</v>
      </c>
    </row>
    <row r="197" spans="1:18" ht="33.75">
      <c r="A197" s="89">
        <v>137</v>
      </c>
      <c r="B197" s="1" t="s">
        <v>276</v>
      </c>
      <c r="C197" s="1" t="s">
        <v>277</v>
      </c>
      <c r="D197" s="1" t="s">
        <v>278</v>
      </c>
      <c r="E197" s="3">
        <v>1200</v>
      </c>
      <c r="F197" s="98" t="s">
        <v>1995</v>
      </c>
      <c r="G197" s="17" t="s">
        <v>1902</v>
      </c>
      <c r="H197" s="17" t="s">
        <v>1902</v>
      </c>
      <c r="I197" s="17" t="s">
        <v>1996</v>
      </c>
      <c r="J197" s="45">
        <v>20.9</v>
      </c>
      <c r="K197" s="45">
        <v>20.9</v>
      </c>
      <c r="L197" s="45">
        <v>20.8</v>
      </c>
      <c r="M197" s="15">
        <v>10</v>
      </c>
      <c r="N197" s="111">
        <v>2.08</v>
      </c>
      <c r="O197" s="15" t="s">
        <v>170</v>
      </c>
      <c r="P197" s="45">
        <v>2496</v>
      </c>
      <c r="Q197" s="84" t="s">
        <v>2370</v>
      </c>
      <c r="R197" s="110">
        <v>2</v>
      </c>
    </row>
    <row r="198" spans="1:18" ht="34.5">
      <c r="A198" s="90">
        <v>138</v>
      </c>
      <c r="B198" s="46" t="s">
        <v>279</v>
      </c>
      <c r="C198" s="46" t="s">
        <v>280</v>
      </c>
      <c r="D198" s="46" t="s">
        <v>281</v>
      </c>
      <c r="E198" s="47">
        <v>20</v>
      </c>
      <c r="F198" s="99" t="s">
        <v>1432</v>
      </c>
      <c r="G198" s="49" t="s">
        <v>1433</v>
      </c>
      <c r="H198" s="49" t="s">
        <v>1434</v>
      </c>
      <c r="I198" s="49" t="s">
        <v>1435</v>
      </c>
      <c r="J198" s="49">
        <v>8.77</v>
      </c>
      <c r="K198" s="49">
        <v>8.77</v>
      </c>
      <c r="L198" s="49">
        <v>8.76</v>
      </c>
      <c r="M198" s="49">
        <v>1</v>
      </c>
      <c r="N198" s="113">
        <v>8.76</v>
      </c>
      <c r="O198" s="50" t="s">
        <v>712</v>
      </c>
      <c r="P198" s="54">
        <v>175.2</v>
      </c>
      <c r="Q198" s="84" t="s">
        <v>1883</v>
      </c>
      <c r="R198" s="110">
        <v>1</v>
      </c>
    </row>
    <row r="199" spans="1:18" ht="29.25">
      <c r="A199" s="89">
        <v>139</v>
      </c>
      <c r="B199" s="1" t="s">
        <v>282</v>
      </c>
      <c r="C199" s="1" t="s">
        <v>283</v>
      </c>
      <c r="D199" s="1" t="s">
        <v>284</v>
      </c>
      <c r="E199" s="3">
        <v>2000</v>
      </c>
      <c r="F199" s="98" t="s">
        <v>1997</v>
      </c>
      <c r="G199" s="17" t="s">
        <v>1891</v>
      </c>
      <c r="H199" s="17" t="s">
        <v>1891</v>
      </c>
      <c r="I199" s="17" t="s">
        <v>1998</v>
      </c>
      <c r="J199" s="45">
        <v>12.1</v>
      </c>
      <c r="K199" s="45">
        <v>12.1</v>
      </c>
      <c r="L199" s="45">
        <v>12</v>
      </c>
      <c r="M199" s="15">
        <v>10</v>
      </c>
      <c r="N199" s="111">
        <v>1.2</v>
      </c>
      <c r="O199" s="15" t="s">
        <v>170</v>
      </c>
      <c r="P199" s="45">
        <v>2400</v>
      </c>
      <c r="Q199" s="84" t="s">
        <v>2370</v>
      </c>
      <c r="R199" s="110">
        <v>1</v>
      </c>
    </row>
    <row r="200" spans="1:18" ht="34.5">
      <c r="A200" s="90">
        <v>140</v>
      </c>
      <c r="B200" s="46" t="s">
        <v>285</v>
      </c>
      <c r="C200" s="46" t="s">
        <v>286</v>
      </c>
      <c r="D200" s="46" t="s">
        <v>287</v>
      </c>
      <c r="E200" s="47">
        <v>120</v>
      </c>
      <c r="F200" s="99" t="s">
        <v>1436</v>
      </c>
      <c r="G200" s="49" t="s">
        <v>1437</v>
      </c>
      <c r="H200" s="49" t="s">
        <v>1438</v>
      </c>
      <c r="I200" s="49" t="s">
        <v>1439</v>
      </c>
      <c r="J200" s="49">
        <v>13.66</v>
      </c>
      <c r="K200" s="49">
        <v>13.49</v>
      </c>
      <c r="L200" s="49">
        <v>8.6999999999999993</v>
      </c>
      <c r="M200" s="49">
        <v>1</v>
      </c>
      <c r="N200" s="113">
        <v>8.6999999999999993</v>
      </c>
      <c r="O200" s="50" t="s">
        <v>170</v>
      </c>
      <c r="P200" s="54">
        <v>1044</v>
      </c>
      <c r="Q200" s="84" t="s">
        <v>1883</v>
      </c>
      <c r="R200" s="110">
        <v>1</v>
      </c>
    </row>
    <row r="201" spans="1:18" ht="27">
      <c r="A201" s="91">
        <v>141</v>
      </c>
      <c r="B201" s="38" t="s">
        <v>288</v>
      </c>
      <c r="C201" s="38" t="s">
        <v>289</v>
      </c>
      <c r="D201" s="38" t="s">
        <v>290</v>
      </c>
      <c r="E201" s="41">
        <v>30</v>
      </c>
      <c r="F201" s="42" t="s">
        <v>776</v>
      </c>
      <c r="G201" s="44" t="s">
        <v>777</v>
      </c>
      <c r="H201" s="44" t="s">
        <v>710</v>
      </c>
      <c r="I201" s="51" t="s">
        <v>778</v>
      </c>
      <c r="J201" s="52">
        <v>2.95</v>
      </c>
      <c r="K201" s="52">
        <v>2.82</v>
      </c>
      <c r="L201" s="52">
        <v>2.33</v>
      </c>
      <c r="M201" s="53" t="s">
        <v>723</v>
      </c>
      <c r="N201" s="114">
        <v>7.7700000000000005E-2</v>
      </c>
      <c r="O201" s="53" t="s">
        <v>712</v>
      </c>
      <c r="P201" s="52">
        <v>69.900000000000006</v>
      </c>
      <c r="Q201" s="84" t="s">
        <v>977</v>
      </c>
      <c r="R201" s="110">
        <v>1</v>
      </c>
    </row>
    <row r="202" spans="1:18" ht="39.75" customHeight="1">
      <c r="A202" s="90">
        <v>141</v>
      </c>
      <c r="B202" s="46" t="s">
        <v>288</v>
      </c>
      <c r="C202" s="46" t="s">
        <v>289</v>
      </c>
      <c r="D202" s="46" t="s">
        <v>290</v>
      </c>
      <c r="E202" s="47">
        <v>30</v>
      </c>
      <c r="F202" s="99" t="s">
        <v>1440</v>
      </c>
      <c r="G202" s="49" t="s">
        <v>1441</v>
      </c>
      <c r="H202" s="49" t="s">
        <v>710</v>
      </c>
      <c r="I202" s="49" t="s">
        <v>1442</v>
      </c>
      <c r="J202" s="49">
        <v>2.95</v>
      </c>
      <c r="K202" s="49">
        <v>2.82</v>
      </c>
      <c r="L202" s="49">
        <v>3.33</v>
      </c>
      <c r="M202" s="49">
        <v>30</v>
      </c>
      <c r="N202" s="112">
        <v>0.111</v>
      </c>
      <c r="O202" s="50" t="s">
        <v>170</v>
      </c>
      <c r="P202" s="54">
        <v>99.9</v>
      </c>
      <c r="Q202" s="84" t="s">
        <v>1883</v>
      </c>
      <c r="R202" s="110">
        <v>2</v>
      </c>
    </row>
    <row r="203" spans="1:18" ht="33.75">
      <c r="A203" s="89">
        <v>142</v>
      </c>
      <c r="B203" s="1" t="s">
        <v>288</v>
      </c>
      <c r="C203" s="1" t="s">
        <v>289</v>
      </c>
      <c r="D203" s="1" t="s">
        <v>291</v>
      </c>
      <c r="E203" s="3">
        <v>24</v>
      </c>
      <c r="F203" s="98" t="s">
        <v>1999</v>
      </c>
      <c r="G203" s="17" t="s">
        <v>2000</v>
      </c>
      <c r="H203" s="17" t="s">
        <v>2001</v>
      </c>
      <c r="I203" s="17" t="s">
        <v>2002</v>
      </c>
      <c r="J203" s="45">
        <v>12.96</v>
      </c>
      <c r="K203" s="45">
        <v>12.96</v>
      </c>
      <c r="L203" s="45">
        <v>12.24</v>
      </c>
      <c r="M203" s="15">
        <v>1</v>
      </c>
      <c r="N203" s="111">
        <v>12.24</v>
      </c>
      <c r="O203" s="15" t="s">
        <v>170</v>
      </c>
      <c r="P203" s="45">
        <v>293.76</v>
      </c>
      <c r="Q203" s="84" t="s">
        <v>2370</v>
      </c>
      <c r="R203" s="110">
        <v>1</v>
      </c>
    </row>
    <row r="204" spans="1:18" ht="34.5">
      <c r="A204" s="90">
        <v>142</v>
      </c>
      <c r="B204" s="46" t="s">
        <v>288</v>
      </c>
      <c r="C204" s="46" t="s">
        <v>289</v>
      </c>
      <c r="D204" s="46" t="s">
        <v>291</v>
      </c>
      <c r="E204" s="47">
        <v>24</v>
      </c>
      <c r="F204" s="99" t="s">
        <v>1443</v>
      </c>
      <c r="G204" s="49" t="s">
        <v>1444</v>
      </c>
      <c r="H204" s="49" t="s">
        <v>1445</v>
      </c>
      <c r="I204" s="49" t="s">
        <v>1446</v>
      </c>
      <c r="J204" s="49">
        <v>12.96</v>
      </c>
      <c r="K204" s="49">
        <v>12.96</v>
      </c>
      <c r="L204" s="49">
        <v>12.58</v>
      </c>
      <c r="M204" s="49">
        <v>1</v>
      </c>
      <c r="N204" s="113">
        <v>12.58</v>
      </c>
      <c r="O204" s="50" t="s">
        <v>170</v>
      </c>
      <c r="P204" s="54">
        <v>301.92</v>
      </c>
      <c r="Q204" s="84" t="s">
        <v>1883</v>
      </c>
      <c r="R204" s="110">
        <v>2</v>
      </c>
    </row>
    <row r="205" spans="1:18" ht="30">
      <c r="A205" s="96">
        <v>143</v>
      </c>
      <c r="B205" s="46" t="s">
        <v>292</v>
      </c>
      <c r="C205" s="46" t="s">
        <v>293</v>
      </c>
      <c r="D205" s="46" t="s">
        <v>294</v>
      </c>
      <c r="E205" s="47">
        <v>24</v>
      </c>
      <c r="F205" s="99" t="s">
        <v>1447</v>
      </c>
      <c r="G205" s="127" t="s">
        <v>811</v>
      </c>
      <c r="H205" s="48" t="s">
        <v>718</v>
      </c>
      <c r="I205" s="127" t="s">
        <v>1448</v>
      </c>
      <c r="J205" s="48">
        <v>8.0399999999999991</v>
      </c>
      <c r="K205" s="48">
        <v>8.0399999999999991</v>
      </c>
      <c r="L205" s="48">
        <v>3.28</v>
      </c>
      <c r="M205" s="48">
        <v>60</v>
      </c>
      <c r="N205" s="122">
        <v>5.4666666666666662E-2</v>
      </c>
      <c r="O205" s="135" t="s">
        <v>170</v>
      </c>
      <c r="P205" s="128">
        <v>78.72</v>
      </c>
      <c r="Q205" s="164" t="s">
        <v>1883</v>
      </c>
      <c r="R205" s="117">
        <v>1</v>
      </c>
    </row>
    <row r="206" spans="1:18" ht="39">
      <c r="A206" s="89">
        <v>143</v>
      </c>
      <c r="B206" s="1" t="s">
        <v>292</v>
      </c>
      <c r="C206" s="1" t="s">
        <v>293</v>
      </c>
      <c r="D206" s="1" t="s">
        <v>294</v>
      </c>
      <c r="E206" s="3">
        <v>24</v>
      </c>
      <c r="F206" s="101" t="s">
        <v>2386</v>
      </c>
      <c r="G206" s="55" t="s">
        <v>2372</v>
      </c>
      <c r="H206" s="55" t="s">
        <v>2372</v>
      </c>
      <c r="I206" s="55" t="s">
        <v>2387</v>
      </c>
      <c r="J206" s="56">
        <v>16.96</v>
      </c>
      <c r="K206" s="56">
        <v>8.0399999999999991</v>
      </c>
      <c r="L206" s="57">
        <v>8.02</v>
      </c>
      <c r="M206" s="58">
        <v>60</v>
      </c>
      <c r="N206" s="59">
        <v>0.13</v>
      </c>
      <c r="O206" s="58" t="s">
        <v>170</v>
      </c>
      <c r="P206" s="60">
        <v>192.48</v>
      </c>
      <c r="Q206" s="84" t="s">
        <v>2447</v>
      </c>
      <c r="R206" s="110">
        <v>2</v>
      </c>
    </row>
    <row r="207" spans="1:18" ht="45">
      <c r="A207" s="91">
        <v>143</v>
      </c>
      <c r="B207" s="38" t="s">
        <v>292</v>
      </c>
      <c r="C207" s="38" t="s">
        <v>293</v>
      </c>
      <c r="D207" s="38" t="s">
        <v>294</v>
      </c>
      <c r="E207" s="41">
        <v>24</v>
      </c>
      <c r="F207" s="43" t="s">
        <v>779</v>
      </c>
      <c r="G207" s="44" t="s">
        <v>780</v>
      </c>
      <c r="H207" s="44" t="s">
        <v>781</v>
      </c>
      <c r="I207" s="51" t="s">
        <v>782</v>
      </c>
      <c r="J207" s="52">
        <v>8.0399999999999991</v>
      </c>
      <c r="K207" s="52">
        <v>8.0399999999999991</v>
      </c>
      <c r="L207" s="52">
        <v>8.1</v>
      </c>
      <c r="M207" s="53">
        <v>30</v>
      </c>
      <c r="N207" s="114">
        <v>0.27</v>
      </c>
      <c r="O207" s="53" t="s">
        <v>712</v>
      </c>
      <c r="P207" s="52">
        <v>194.4</v>
      </c>
      <c r="Q207" s="84" t="s">
        <v>977</v>
      </c>
      <c r="R207" s="110">
        <v>3</v>
      </c>
    </row>
    <row r="208" spans="1:18" ht="18">
      <c r="A208" s="144">
        <v>144</v>
      </c>
      <c r="B208" s="145" t="s">
        <v>295</v>
      </c>
      <c r="C208" s="145" t="s">
        <v>296</v>
      </c>
      <c r="D208" s="145" t="s">
        <v>297</v>
      </c>
      <c r="E208" s="146">
        <v>10</v>
      </c>
      <c r="F208" s="147" t="s">
        <v>783</v>
      </c>
      <c r="G208" s="124" t="s">
        <v>709</v>
      </c>
      <c r="H208" s="148" t="s">
        <v>710</v>
      </c>
      <c r="I208" s="125" t="s">
        <v>784</v>
      </c>
      <c r="J208" s="149">
        <v>49.92</v>
      </c>
      <c r="K208" s="149">
        <v>38.256</v>
      </c>
      <c r="L208" s="149">
        <v>28.97</v>
      </c>
      <c r="M208" s="150">
        <v>60</v>
      </c>
      <c r="N208" s="151">
        <v>0.48280000000000001</v>
      </c>
      <c r="O208" s="150" t="s">
        <v>712</v>
      </c>
      <c r="P208" s="126">
        <v>289.7</v>
      </c>
      <c r="Q208" s="164" t="s">
        <v>977</v>
      </c>
      <c r="R208" s="117">
        <v>1</v>
      </c>
    </row>
    <row r="209" spans="1:18" ht="59.25">
      <c r="A209" s="90">
        <v>144</v>
      </c>
      <c r="B209" s="46" t="s">
        <v>295</v>
      </c>
      <c r="C209" s="46" t="s">
        <v>296</v>
      </c>
      <c r="D209" s="46" t="s">
        <v>297</v>
      </c>
      <c r="E209" s="47">
        <v>10</v>
      </c>
      <c r="F209" s="99" t="s">
        <v>1449</v>
      </c>
      <c r="G209" s="49" t="s">
        <v>1450</v>
      </c>
      <c r="H209" s="49" t="s">
        <v>1147</v>
      </c>
      <c r="I209" s="49" t="s">
        <v>1451</v>
      </c>
      <c r="J209" s="49">
        <v>38.26</v>
      </c>
      <c r="K209" s="49">
        <v>38.26</v>
      </c>
      <c r="L209" s="49">
        <v>37.5</v>
      </c>
      <c r="M209" s="49">
        <v>60</v>
      </c>
      <c r="N209" s="112">
        <v>0.625</v>
      </c>
      <c r="O209" s="50" t="s">
        <v>170</v>
      </c>
      <c r="P209" s="54">
        <v>375</v>
      </c>
      <c r="Q209" s="84" t="s">
        <v>1883</v>
      </c>
      <c r="R209" s="110">
        <v>2</v>
      </c>
    </row>
    <row r="210" spans="1:18" ht="30">
      <c r="A210" s="90">
        <v>145</v>
      </c>
      <c r="B210" s="46" t="s">
        <v>298</v>
      </c>
      <c r="C210" s="46" t="s">
        <v>299</v>
      </c>
      <c r="D210" s="46" t="s">
        <v>300</v>
      </c>
      <c r="E210" s="47">
        <v>36</v>
      </c>
      <c r="F210" s="99" t="s">
        <v>1452</v>
      </c>
      <c r="G210" s="49" t="s">
        <v>1453</v>
      </c>
      <c r="H210" s="49" t="s">
        <v>1454</v>
      </c>
      <c r="I210" s="49" t="s">
        <v>1455</v>
      </c>
      <c r="J210" s="49">
        <v>10.039999999999999</v>
      </c>
      <c r="K210" s="49"/>
      <c r="L210" s="49">
        <v>9.17</v>
      </c>
      <c r="M210" s="49">
        <v>30</v>
      </c>
      <c r="N210" s="112">
        <v>0.30566666666666664</v>
      </c>
      <c r="O210" s="50" t="s">
        <v>170</v>
      </c>
      <c r="P210" s="54">
        <v>330.12</v>
      </c>
      <c r="Q210" s="84" t="s">
        <v>1883</v>
      </c>
      <c r="R210" s="110">
        <v>1</v>
      </c>
    </row>
    <row r="211" spans="1:18" ht="29.25">
      <c r="A211" s="89">
        <v>146</v>
      </c>
      <c r="B211" s="1" t="s">
        <v>301</v>
      </c>
      <c r="C211" s="1" t="s">
        <v>302</v>
      </c>
      <c r="D211" s="1" t="s">
        <v>303</v>
      </c>
      <c r="E211" s="3">
        <v>8300</v>
      </c>
      <c r="F211" s="98" t="s">
        <v>2003</v>
      </c>
      <c r="G211" s="17" t="s">
        <v>1891</v>
      </c>
      <c r="H211" s="17" t="s">
        <v>1891</v>
      </c>
      <c r="I211" s="17" t="s">
        <v>2004</v>
      </c>
      <c r="J211" s="45">
        <v>9.5299999999999994</v>
      </c>
      <c r="K211" s="45">
        <v>9.5299999999999994</v>
      </c>
      <c r="L211" s="45">
        <v>9.5</v>
      </c>
      <c r="M211" s="15">
        <v>10</v>
      </c>
      <c r="N211" s="111">
        <v>0.95</v>
      </c>
      <c r="O211" s="15" t="s">
        <v>170</v>
      </c>
      <c r="P211" s="45">
        <v>7885</v>
      </c>
      <c r="Q211" s="84" t="s">
        <v>2370</v>
      </c>
      <c r="R211" s="110">
        <v>1</v>
      </c>
    </row>
    <row r="212" spans="1:18" ht="29.25">
      <c r="A212" s="89">
        <v>147</v>
      </c>
      <c r="B212" s="1" t="s">
        <v>301</v>
      </c>
      <c r="C212" s="1" t="s">
        <v>302</v>
      </c>
      <c r="D212" s="1" t="s">
        <v>271</v>
      </c>
      <c r="E212" s="3">
        <v>3</v>
      </c>
      <c r="F212" s="98" t="s">
        <v>2005</v>
      </c>
      <c r="G212" s="17" t="s">
        <v>1891</v>
      </c>
      <c r="H212" s="17" t="s">
        <v>1891</v>
      </c>
      <c r="I212" s="17" t="s">
        <v>2006</v>
      </c>
      <c r="J212" s="45">
        <v>1.48</v>
      </c>
      <c r="K212" s="45">
        <v>1.48</v>
      </c>
      <c r="L212" s="45">
        <v>1.48</v>
      </c>
      <c r="M212" s="15">
        <v>50</v>
      </c>
      <c r="N212" s="111">
        <v>2.9600000000000001E-2</v>
      </c>
      <c r="O212" s="15" t="s">
        <v>170</v>
      </c>
      <c r="P212" s="45">
        <v>4.4400000000000004</v>
      </c>
      <c r="Q212" s="84" t="s">
        <v>2370</v>
      </c>
      <c r="R212" s="110">
        <v>1</v>
      </c>
    </row>
    <row r="213" spans="1:18" ht="45">
      <c r="A213" s="91">
        <v>148</v>
      </c>
      <c r="B213" s="38" t="s">
        <v>304</v>
      </c>
      <c r="C213" s="38" t="s">
        <v>305</v>
      </c>
      <c r="D213" s="38" t="s">
        <v>306</v>
      </c>
      <c r="E213" s="41">
        <v>10</v>
      </c>
      <c r="F213" s="42" t="s">
        <v>785</v>
      </c>
      <c r="G213" s="44" t="s">
        <v>786</v>
      </c>
      <c r="H213" s="44" t="s">
        <v>710</v>
      </c>
      <c r="I213" s="51" t="s">
        <v>787</v>
      </c>
      <c r="J213" s="52">
        <v>5.35</v>
      </c>
      <c r="K213" s="52">
        <v>4.2699999999999996</v>
      </c>
      <c r="L213" s="52">
        <v>2.33</v>
      </c>
      <c r="M213" s="53" t="s">
        <v>723</v>
      </c>
      <c r="N213" s="114">
        <v>7.7700000000000005E-2</v>
      </c>
      <c r="O213" s="53" t="s">
        <v>712</v>
      </c>
      <c r="P213" s="52">
        <v>23.3</v>
      </c>
      <c r="Q213" s="84" t="s">
        <v>977</v>
      </c>
      <c r="R213" s="110">
        <v>1</v>
      </c>
    </row>
    <row r="214" spans="1:18" ht="59.25">
      <c r="A214" s="90">
        <v>148</v>
      </c>
      <c r="B214" s="46" t="s">
        <v>304</v>
      </c>
      <c r="C214" s="46" t="s">
        <v>305</v>
      </c>
      <c r="D214" s="46" t="s">
        <v>306</v>
      </c>
      <c r="E214" s="47">
        <v>10</v>
      </c>
      <c r="F214" s="99" t="s">
        <v>1456</v>
      </c>
      <c r="G214" s="49" t="s">
        <v>1457</v>
      </c>
      <c r="H214" s="49" t="s">
        <v>710</v>
      </c>
      <c r="I214" s="49" t="s">
        <v>787</v>
      </c>
      <c r="J214" s="49">
        <v>5.35</v>
      </c>
      <c r="K214" s="49">
        <v>4.2699999999999996</v>
      </c>
      <c r="L214" s="49">
        <v>2.34</v>
      </c>
      <c r="M214" s="49">
        <v>30</v>
      </c>
      <c r="N214" s="112">
        <v>7.8E-2</v>
      </c>
      <c r="O214" s="50" t="s">
        <v>170</v>
      </c>
      <c r="P214" s="54">
        <v>23.4</v>
      </c>
      <c r="Q214" s="84" t="s">
        <v>1883</v>
      </c>
      <c r="R214" s="110">
        <v>2</v>
      </c>
    </row>
    <row r="215" spans="1:18" ht="45">
      <c r="A215" s="144">
        <v>150</v>
      </c>
      <c r="B215" s="145" t="s">
        <v>304</v>
      </c>
      <c r="C215" s="145" t="s">
        <v>305</v>
      </c>
      <c r="D215" s="145" t="s">
        <v>307</v>
      </c>
      <c r="E215" s="146">
        <v>20</v>
      </c>
      <c r="F215" s="147" t="s">
        <v>788</v>
      </c>
      <c r="G215" s="124" t="s">
        <v>786</v>
      </c>
      <c r="H215" s="148" t="s">
        <v>710</v>
      </c>
      <c r="I215" s="125" t="s">
        <v>789</v>
      </c>
      <c r="J215" s="149">
        <v>8.5399999999999991</v>
      </c>
      <c r="K215" s="149">
        <v>8.5399999999999991</v>
      </c>
      <c r="L215" s="149">
        <v>3.14</v>
      </c>
      <c r="M215" s="156">
        <v>30</v>
      </c>
      <c r="N215" s="151">
        <v>0.1047</v>
      </c>
      <c r="O215" s="150" t="s">
        <v>712</v>
      </c>
      <c r="P215" s="126">
        <v>62.8</v>
      </c>
      <c r="Q215" s="164" t="s">
        <v>977</v>
      </c>
      <c r="R215" s="117">
        <v>1</v>
      </c>
    </row>
    <row r="216" spans="1:18" ht="59.25">
      <c r="A216" s="90">
        <v>150</v>
      </c>
      <c r="B216" s="46" t="s">
        <v>304</v>
      </c>
      <c r="C216" s="46" t="s">
        <v>305</v>
      </c>
      <c r="D216" s="46" t="s">
        <v>307</v>
      </c>
      <c r="E216" s="47">
        <v>20</v>
      </c>
      <c r="F216" s="99" t="s">
        <v>1458</v>
      </c>
      <c r="G216" s="49" t="s">
        <v>1457</v>
      </c>
      <c r="H216" s="49" t="s">
        <v>710</v>
      </c>
      <c r="I216" s="49" t="s">
        <v>1459</v>
      </c>
      <c r="J216" s="49">
        <v>8.5399999999999991</v>
      </c>
      <c r="K216" s="49">
        <v>8.5399999999999991</v>
      </c>
      <c r="L216" s="49">
        <v>3.18</v>
      </c>
      <c r="M216" s="49">
        <v>30</v>
      </c>
      <c r="N216" s="112">
        <v>0.10600000000000001</v>
      </c>
      <c r="O216" s="50" t="s">
        <v>170</v>
      </c>
      <c r="P216" s="54">
        <v>63.6</v>
      </c>
      <c r="Q216" s="84" t="s">
        <v>1883</v>
      </c>
      <c r="R216" s="110">
        <v>2</v>
      </c>
    </row>
    <row r="217" spans="1:18" ht="29.25">
      <c r="A217" s="89">
        <v>150</v>
      </c>
      <c r="B217" s="1" t="s">
        <v>304</v>
      </c>
      <c r="C217" s="1" t="s">
        <v>305</v>
      </c>
      <c r="D217" s="1" t="s">
        <v>307</v>
      </c>
      <c r="E217" s="3">
        <v>20</v>
      </c>
      <c r="F217" s="98" t="s">
        <v>2007</v>
      </c>
      <c r="G217" s="17" t="s">
        <v>1933</v>
      </c>
      <c r="H217" s="17" t="s">
        <v>1933</v>
      </c>
      <c r="I217" s="17" t="s">
        <v>2008</v>
      </c>
      <c r="J217" s="45">
        <v>8.5399999999999991</v>
      </c>
      <c r="K217" s="45">
        <v>8.5399999999999991</v>
      </c>
      <c r="L217" s="45">
        <v>8.0500000000000007</v>
      </c>
      <c r="M217" s="15">
        <v>30</v>
      </c>
      <c r="N217" s="111">
        <v>0.26829999999999998</v>
      </c>
      <c r="O217" s="15" t="s">
        <v>170</v>
      </c>
      <c r="P217" s="45">
        <v>161</v>
      </c>
      <c r="Q217" s="84" t="s">
        <v>2370</v>
      </c>
      <c r="R217" s="110">
        <v>3</v>
      </c>
    </row>
    <row r="218" spans="1:18" ht="45">
      <c r="A218" s="91">
        <v>151</v>
      </c>
      <c r="B218" s="39" t="s">
        <v>308</v>
      </c>
      <c r="C218" s="38" t="s">
        <v>309</v>
      </c>
      <c r="D218" s="38" t="s">
        <v>310</v>
      </c>
      <c r="E218" s="41">
        <v>6</v>
      </c>
      <c r="F218" s="42" t="s">
        <v>790</v>
      </c>
      <c r="G218" s="44" t="s">
        <v>791</v>
      </c>
      <c r="H218" s="44" t="s">
        <v>781</v>
      </c>
      <c r="I218" s="51" t="s">
        <v>792</v>
      </c>
      <c r="J218" s="52">
        <v>9.06</v>
      </c>
      <c r="K218" s="52">
        <v>9.06</v>
      </c>
      <c r="L218" s="52">
        <v>2.91</v>
      </c>
      <c r="M218" s="53">
        <v>30</v>
      </c>
      <c r="N218" s="114">
        <v>9.7000000000000003E-2</v>
      </c>
      <c r="O218" s="53" t="s">
        <v>712</v>
      </c>
      <c r="P218" s="52">
        <v>17.46</v>
      </c>
      <c r="Q218" s="84" t="s">
        <v>977</v>
      </c>
      <c r="R218" s="110">
        <v>1</v>
      </c>
    </row>
    <row r="219" spans="1:18" ht="39.75">
      <c r="A219" s="90">
        <v>151</v>
      </c>
      <c r="B219" s="69" t="s">
        <v>308</v>
      </c>
      <c r="C219" s="46" t="s">
        <v>309</v>
      </c>
      <c r="D219" s="46" t="s">
        <v>310</v>
      </c>
      <c r="E219" s="47">
        <v>6</v>
      </c>
      <c r="F219" s="99" t="s">
        <v>1460</v>
      </c>
      <c r="G219" s="49" t="s">
        <v>1461</v>
      </c>
      <c r="H219" s="49" t="s">
        <v>781</v>
      </c>
      <c r="I219" s="49" t="s">
        <v>1462</v>
      </c>
      <c r="J219" s="49">
        <v>9.06</v>
      </c>
      <c r="K219" s="49">
        <v>9.06</v>
      </c>
      <c r="L219" s="49">
        <v>2.93</v>
      </c>
      <c r="M219" s="49">
        <v>30</v>
      </c>
      <c r="N219" s="112">
        <v>9.7666666666666666E-2</v>
      </c>
      <c r="O219" s="50" t="s">
        <v>170</v>
      </c>
      <c r="P219" s="54">
        <v>17.579999999999998</v>
      </c>
      <c r="Q219" s="84" t="s">
        <v>1883</v>
      </c>
      <c r="R219" s="110">
        <v>2</v>
      </c>
    </row>
    <row r="220" spans="1:18" ht="39">
      <c r="A220" s="89">
        <v>152</v>
      </c>
      <c r="B220" s="1" t="s">
        <v>311</v>
      </c>
      <c r="C220" s="1" t="s">
        <v>312</v>
      </c>
      <c r="D220" s="1" t="s">
        <v>313</v>
      </c>
      <c r="E220" s="3">
        <v>6</v>
      </c>
      <c r="F220" s="101" t="s">
        <v>2388</v>
      </c>
      <c r="G220" s="55" t="s">
        <v>2372</v>
      </c>
      <c r="H220" s="55" t="s">
        <v>2372</v>
      </c>
      <c r="I220" s="55" t="s">
        <v>2389</v>
      </c>
      <c r="J220" s="56">
        <v>4.24</v>
      </c>
      <c r="K220" s="56">
        <v>4.2300000000000004</v>
      </c>
      <c r="L220" s="57">
        <v>4.21</v>
      </c>
      <c r="M220" s="58">
        <v>30</v>
      </c>
      <c r="N220" s="59">
        <v>0.14000000000000001</v>
      </c>
      <c r="O220" s="58" t="s">
        <v>170</v>
      </c>
      <c r="P220" s="60">
        <v>25.26</v>
      </c>
      <c r="Q220" s="84" t="s">
        <v>2447</v>
      </c>
      <c r="R220" s="110">
        <v>1</v>
      </c>
    </row>
    <row r="221" spans="1:18" ht="27">
      <c r="A221" s="91">
        <v>152</v>
      </c>
      <c r="B221" s="38" t="s">
        <v>311</v>
      </c>
      <c r="C221" s="38" t="s">
        <v>312</v>
      </c>
      <c r="D221" s="38" t="s">
        <v>313</v>
      </c>
      <c r="E221" s="41">
        <v>6</v>
      </c>
      <c r="F221" s="42" t="s">
        <v>793</v>
      </c>
      <c r="G221" s="44" t="s">
        <v>794</v>
      </c>
      <c r="H221" s="44" t="s">
        <v>710</v>
      </c>
      <c r="I221" s="51" t="s">
        <v>795</v>
      </c>
      <c r="J221" s="52">
        <v>2.82</v>
      </c>
      <c r="K221" s="52">
        <v>2.82</v>
      </c>
      <c r="L221" s="52">
        <v>2.82</v>
      </c>
      <c r="M221" s="53" t="s">
        <v>796</v>
      </c>
      <c r="N221" s="114">
        <v>0.14099999999999999</v>
      </c>
      <c r="O221" s="53" t="s">
        <v>712</v>
      </c>
      <c r="P221" s="52">
        <v>16.920000000000002</v>
      </c>
      <c r="Q221" s="84" t="s">
        <v>977</v>
      </c>
      <c r="R221" s="110">
        <v>2</v>
      </c>
    </row>
    <row r="222" spans="1:18" ht="29.25">
      <c r="A222" s="89">
        <v>152</v>
      </c>
      <c r="B222" s="1" t="s">
        <v>311</v>
      </c>
      <c r="C222" s="1" t="s">
        <v>312</v>
      </c>
      <c r="D222" s="1" t="s">
        <v>313</v>
      </c>
      <c r="E222" s="3">
        <v>6</v>
      </c>
      <c r="F222" s="98" t="s">
        <v>2009</v>
      </c>
      <c r="G222" s="17" t="s">
        <v>1891</v>
      </c>
      <c r="H222" s="17" t="s">
        <v>1891</v>
      </c>
      <c r="I222" s="17" t="s">
        <v>2010</v>
      </c>
      <c r="J222" s="45">
        <v>4.24</v>
      </c>
      <c r="K222" s="45">
        <v>4.2300000000000004</v>
      </c>
      <c r="L222" s="45">
        <v>4.2300000000000004</v>
      </c>
      <c r="M222" s="15">
        <v>30</v>
      </c>
      <c r="N222" s="111">
        <v>0.14099999999999999</v>
      </c>
      <c r="O222" s="15" t="s">
        <v>170</v>
      </c>
      <c r="P222" s="45">
        <v>25.38</v>
      </c>
      <c r="Q222" s="84" t="s">
        <v>2370</v>
      </c>
      <c r="R222" s="110">
        <v>3</v>
      </c>
    </row>
    <row r="223" spans="1:18" ht="19.5">
      <c r="A223" s="91">
        <v>153</v>
      </c>
      <c r="B223" s="38" t="s">
        <v>314</v>
      </c>
      <c r="C223" s="38" t="s">
        <v>315</v>
      </c>
      <c r="D223" s="38" t="s">
        <v>316</v>
      </c>
      <c r="E223" s="41">
        <v>6</v>
      </c>
      <c r="F223" s="42" t="s">
        <v>797</v>
      </c>
      <c r="G223" s="44" t="s">
        <v>798</v>
      </c>
      <c r="H223" s="44" t="s">
        <v>710</v>
      </c>
      <c r="I223" s="51" t="s">
        <v>799</v>
      </c>
      <c r="J223" s="52">
        <v>3.56</v>
      </c>
      <c r="K223" s="52">
        <v>2.94</v>
      </c>
      <c r="L223" s="52">
        <v>1.75</v>
      </c>
      <c r="M223" s="53" t="s">
        <v>723</v>
      </c>
      <c r="N223" s="114">
        <v>5.8299999999999998E-2</v>
      </c>
      <c r="O223" s="53" t="s">
        <v>712</v>
      </c>
      <c r="P223" s="52">
        <v>10.5</v>
      </c>
      <c r="Q223" s="84" t="s">
        <v>977</v>
      </c>
      <c r="R223" s="110">
        <v>1</v>
      </c>
    </row>
    <row r="224" spans="1:18" ht="23.25">
      <c r="A224" s="90">
        <v>153</v>
      </c>
      <c r="B224" s="46" t="s">
        <v>314</v>
      </c>
      <c r="C224" s="46" t="s">
        <v>315</v>
      </c>
      <c r="D224" s="46" t="s">
        <v>316</v>
      </c>
      <c r="E224" s="47">
        <v>6</v>
      </c>
      <c r="F224" s="99" t="s">
        <v>1463</v>
      </c>
      <c r="G224" s="49" t="s">
        <v>798</v>
      </c>
      <c r="H224" s="49" t="s">
        <v>710</v>
      </c>
      <c r="I224" s="49" t="s">
        <v>1464</v>
      </c>
      <c r="J224" s="49">
        <v>3.56</v>
      </c>
      <c r="K224" s="49">
        <v>2.94</v>
      </c>
      <c r="L224" s="49">
        <v>1.76</v>
      </c>
      <c r="M224" s="49">
        <v>30</v>
      </c>
      <c r="N224" s="112">
        <v>5.8666666666666666E-2</v>
      </c>
      <c r="O224" s="50" t="s">
        <v>170</v>
      </c>
      <c r="P224" s="54">
        <v>10.56</v>
      </c>
      <c r="Q224" s="84" t="s">
        <v>1883</v>
      </c>
      <c r="R224" s="110">
        <v>2</v>
      </c>
    </row>
    <row r="225" spans="1:18" ht="39">
      <c r="A225" s="89">
        <v>154</v>
      </c>
      <c r="B225" s="1" t="s">
        <v>317</v>
      </c>
      <c r="C225" s="1" t="s">
        <v>318</v>
      </c>
      <c r="D225" s="1" t="s">
        <v>319</v>
      </c>
      <c r="E225" s="3">
        <v>20000</v>
      </c>
      <c r="F225" s="101" t="s">
        <v>2390</v>
      </c>
      <c r="G225" s="55" t="s">
        <v>2372</v>
      </c>
      <c r="H225" s="55" t="s">
        <v>2372</v>
      </c>
      <c r="I225" s="55" t="s">
        <v>2391</v>
      </c>
      <c r="J225" s="56">
        <v>15.13</v>
      </c>
      <c r="K225" s="56">
        <v>4.6399999999999997</v>
      </c>
      <c r="L225" s="57">
        <v>3.94</v>
      </c>
      <c r="M225" s="58">
        <v>10</v>
      </c>
      <c r="N225" s="59">
        <v>0.39</v>
      </c>
      <c r="O225" s="58" t="s">
        <v>170</v>
      </c>
      <c r="P225" s="60">
        <v>7800</v>
      </c>
      <c r="Q225" s="84" t="s">
        <v>2447</v>
      </c>
      <c r="R225" s="110">
        <v>1</v>
      </c>
    </row>
    <row r="226" spans="1:18" ht="39">
      <c r="A226" s="89">
        <v>154</v>
      </c>
      <c r="B226" s="1" t="s">
        <v>317</v>
      </c>
      <c r="C226" s="1" t="s">
        <v>318</v>
      </c>
      <c r="D226" s="1" t="s">
        <v>319</v>
      </c>
      <c r="E226" s="3">
        <v>20000</v>
      </c>
      <c r="F226" s="102" t="s">
        <v>1075</v>
      </c>
      <c r="G226" s="17" t="s">
        <v>1076</v>
      </c>
      <c r="H226" s="17" t="s">
        <v>1076</v>
      </c>
      <c r="I226" s="17" t="s">
        <v>1077</v>
      </c>
      <c r="J226" s="17">
        <v>15.13</v>
      </c>
      <c r="K226" s="17">
        <v>4.6399999999999997</v>
      </c>
      <c r="L226" s="18">
        <v>4.2</v>
      </c>
      <c r="M226" s="17">
        <v>10</v>
      </c>
      <c r="N226" s="110">
        <v>0.42</v>
      </c>
      <c r="O226" s="15" t="s">
        <v>170</v>
      </c>
      <c r="P226" s="16">
        <v>8400</v>
      </c>
      <c r="Q226" s="84" t="s">
        <v>1264</v>
      </c>
      <c r="R226" s="110">
        <v>2</v>
      </c>
    </row>
    <row r="227" spans="1:18" ht="49.5">
      <c r="A227" s="90">
        <v>154</v>
      </c>
      <c r="B227" s="46" t="s">
        <v>317</v>
      </c>
      <c r="C227" s="46" t="s">
        <v>318</v>
      </c>
      <c r="D227" s="46" t="s">
        <v>319</v>
      </c>
      <c r="E227" s="47">
        <v>20000</v>
      </c>
      <c r="F227" s="99" t="s">
        <v>1465</v>
      </c>
      <c r="G227" s="49" t="s">
        <v>1300</v>
      </c>
      <c r="H227" s="49" t="s">
        <v>1301</v>
      </c>
      <c r="I227" s="49" t="s">
        <v>1466</v>
      </c>
      <c r="J227" s="49">
        <v>4.6399999999999997</v>
      </c>
      <c r="K227" s="49">
        <v>4.6399999999999997</v>
      </c>
      <c r="L227" s="49">
        <v>4.5</v>
      </c>
      <c r="M227" s="49">
        <v>10</v>
      </c>
      <c r="N227" s="113">
        <v>0.45</v>
      </c>
      <c r="O227" s="50" t="s">
        <v>170</v>
      </c>
      <c r="P227" s="54">
        <v>9000</v>
      </c>
      <c r="Q227" s="84" t="s">
        <v>1883</v>
      </c>
      <c r="R227" s="110">
        <v>3</v>
      </c>
    </row>
    <row r="228" spans="1:18" ht="29.25">
      <c r="A228" s="89">
        <v>154</v>
      </c>
      <c r="B228" s="1" t="s">
        <v>317</v>
      </c>
      <c r="C228" s="1" t="s">
        <v>318</v>
      </c>
      <c r="D228" s="1" t="s">
        <v>319</v>
      </c>
      <c r="E228" s="3">
        <v>20000</v>
      </c>
      <c r="F228" s="98" t="s">
        <v>2011</v>
      </c>
      <c r="G228" s="17" t="s">
        <v>1891</v>
      </c>
      <c r="H228" s="17" t="s">
        <v>1891</v>
      </c>
      <c r="I228" s="17" t="s">
        <v>2012</v>
      </c>
      <c r="J228" s="45">
        <v>15.13</v>
      </c>
      <c r="K228" s="45">
        <v>4.6399999999999997</v>
      </c>
      <c r="L228" s="45">
        <v>4.6399999999999997</v>
      </c>
      <c r="M228" s="15">
        <v>10</v>
      </c>
      <c r="N228" s="111">
        <v>0.46400000000000002</v>
      </c>
      <c r="O228" s="15" t="s">
        <v>170</v>
      </c>
      <c r="P228" s="45">
        <v>9280</v>
      </c>
      <c r="Q228" s="84" t="s">
        <v>2370</v>
      </c>
      <c r="R228" s="110">
        <v>4</v>
      </c>
    </row>
    <row r="229" spans="1:18" ht="27">
      <c r="A229" s="91">
        <v>155</v>
      </c>
      <c r="B229" s="38" t="s">
        <v>317</v>
      </c>
      <c r="C229" s="38" t="s">
        <v>318</v>
      </c>
      <c r="D229" s="38" t="s">
        <v>320</v>
      </c>
      <c r="E229" s="41">
        <v>60</v>
      </c>
      <c r="F229" s="42" t="s">
        <v>800</v>
      </c>
      <c r="G229" s="44" t="s">
        <v>794</v>
      </c>
      <c r="H229" s="44" t="s">
        <v>710</v>
      </c>
      <c r="I229" s="51" t="s">
        <v>801</v>
      </c>
      <c r="J229" s="52">
        <v>1.21</v>
      </c>
      <c r="K229" s="52">
        <v>0.56999999999999995</v>
      </c>
      <c r="L229" s="52">
        <v>0.55000000000000004</v>
      </c>
      <c r="M229" s="68">
        <v>12</v>
      </c>
      <c r="N229" s="114">
        <v>4.58E-2</v>
      </c>
      <c r="O229" s="53" t="s">
        <v>712</v>
      </c>
      <c r="P229" s="52">
        <v>33</v>
      </c>
      <c r="Q229" s="84" t="s">
        <v>977</v>
      </c>
      <c r="R229" s="110">
        <v>1</v>
      </c>
    </row>
    <row r="230" spans="1:18" ht="49.5">
      <c r="A230" s="96">
        <v>156</v>
      </c>
      <c r="B230" s="46" t="s">
        <v>321</v>
      </c>
      <c r="C230" s="46" t="s">
        <v>322</v>
      </c>
      <c r="D230" s="46" t="s">
        <v>323</v>
      </c>
      <c r="E230" s="47">
        <v>800</v>
      </c>
      <c r="F230" s="99" t="s">
        <v>1467</v>
      </c>
      <c r="G230" s="49" t="s">
        <v>1468</v>
      </c>
      <c r="H230" s="48" t="s">
        <v>1469</v>
      </c>
      <c r="I230" s="49" t="s">
        <v>1470</v>
      </c>
      <c r="J230" s="48">
        <v>5.05</v>
      </c>
      <c r="K230" s="48">
        <v>5.04</v>
      </c>
      <c r="L230" s="48">
        <v>4.8</v>
      </c>
      <c r="M230" s="48">
        <v>5</v>
      </c>
      <c r="N230" s="121">
        <v>0.96</v>
      </c>
      <c r="O230" s="135" t="s">
        <v>170</v>
      </c>
      <c r="P230" s="54">
        <v>768</v>
      </c>
      <c r="Q230" s="164" t="s">
        <v>1883</v>
      </c>
      <c r="R230" s="117">
        <v>2</v>
      </c>
    </row>
    <row r="231" spans="1:18" ht="39">
      <c r="A231" s="92">
        <v>156</v>
      </c>
      <c r="B231" s="1" t="s">
        <v>321</v>
      </c>
      <c r="C231" s="1" t="s">
        <v>322</v>
      </c>
      <c r="D231" s="1" t="s">
        <v>323</v>
      </c>
      <c r="E231" s="3">
        <v>800</v>
      </c>
      <c r="F231" s="102" t="s">
        <v>2013</v>
      </c>
      <c r="G231" s="17" t="s">
        <v>2014</v>
      </c>
      <c r="H231" s="20" t="s">
        <v>2015</v>
      </c>
      <c r="I231" s="17" t="s">
        <v>2016</v>
      </c>
      <c r="J231" s="136">
        <v>5.05</v>
      </c>
      <c r="K231" s="136">
        <v>5.04</v>
      </c>
      <c r="L231" s="136">
        <v>4.8</v>
      </c>
      <c r="M231" s="22">
        <v>5</v>
      </c>
      <c r="N231" s="137">
        <v>0.96</v>
      </c>
      <c r="O231" s="22" t="s">
        <v>170</v>
      </c>
      <c r="P231" s="45">
        <v>768</v>
      </c>
      <c r="Q231" s="164" t="s">
        <v>2370</v>
      </c>
      <c r="R231" s="117">
        <v>1</v>
      </c>
    </row>
    <row r="232" spans="1:18" ht="23.25">
      <c r="A232" s="90">
        <v>157</v>
      </c>
      <c r="B232" s="46" t="s">
        <v>321</v>
      </c>
      <c r="C232" s="46" t="s">
        <v>322</v>
      </c>
      <c r="D232" s="46" t="s">
        <v>324</v>
      </c>
      <c r="E232" s="47">
        <v>6</v>
      </c>
      <c r="F232" s="99" t="s">
        <v>1471</v>
      </c>
      <c r="G232" s="49" t="s">
        <v>1472</v>
      </c>
      <c r="H232" s="49" t="s">
        <v>1473</v>
      </c>
      <c r="I232" s="49" t="s">
        <v>1474</v>
      </c>
      <c r="J232" s="49">
        <v>4.26</v>
      </c>
      <c r="K232" s="49">
        <v>4.26</v>
      </c>
      <c r="L232" s="49">
        <v>4.1399999999999997</v>
      </c>
      <c r="M232" s="49">
        <v>30</v>
      </c>
      <c r="N232" s="112">
        <v>0.13799999999999998</v>
      </c>
      <c r="O232" s="50" t="s">
        <v>170</v>
      </c>
      <c r="P232" s="54">
        <v>24.84</v>
      </c>
      <c r="Q232" s="84" t="s">
        <v>1883</v>
      </c>
      <c r="R232" s="110">
        <v>1</v>
      </c>
    </row>
    <row r="233" spans="1:18" ht="39">
      <c r="A233" s="89">
        <v>158</v>
      </c>
      <c r="B233" s="1" t="s">
        <v>325</v>
      </c>
      <c r="C233" s="1" t="s">
        <v>326</v>
      </c>
      <c r="D233" s="1" t="s">
        <v>327</v>
      </c>
      <c r="E233" s="3">
        <v>72</v>
      </c>
      <c r="F233" s="101" t="s">
        <v>2392</v>
      </c>
      <c r="G233" s="55" t="s">
        <v>2372</v>
      </c>
      <c r="H233" s="55" t="s">
        <v>2372</v>
      </c>
      <c r="I233" s="55" t="s">
        <v>2393</v>
      </c>
      <c r="J233" s="56">
        <v>11.52</v>
      </c>
      <c r="K233" s="56">
        <v>11.52</v>
      </c>
      <c r="L233" s="57">
        <v>11.52</v>
      </c>
      <c r="M233" s="58">
        <v>30</v>
      </c>
      <c r="N233" s="59">
        <v>0.38</v>
      </c>
      <c r="O233" s="58" t="s">
        <v>170</v>
      </c>
      <c r="P233" s="60">
        <v>829.44</v>
      </c>
      <c r="Q233" s="84" t="s">
        <v>2447</v>
      </c>
      <c r="R233" s="110">
        <v>1</v>
      </c>
    </row>
    <row r="234" spans="1:18" ht="33.75">
      <c r="A234" s="89">
        <v>159</v>
      </c>
      <c r="B234" s="1" t="s">
        <v>328</v>
      </c>
      <c r="C234" s="1" t="s">
        <v>329</v>
      </c>
      <c r="D234" s="1" t="s">
        <v>150</v>
      </c>
      <c r="E234" s="3">
        <v>2000</v>
      </c>
      <c r="F234" s="98" t="s">
        <v>1078</v>
      </c>
      <c r="G234" s="17" t="s">
        <v>1079</v>
      </c>
      <c r="H234" s="17" t="s">
        <v>1080</v>
      </c>
      <c r="I234" s="17" t="s">
        <v>1081</v>
      </c>
      <c r="J234" s="17">
        <v>3.54</v>
      </c>
      <c r="K234" s="17">
        <v>3.54</v>
      </c>
      <c r="L234" s="18">
        <v>3.2</v>
      </c>
      <c r="M234" s="17">
        <v>5</v>
      </c>
      <c r="N234" s="110">
        <v>0.64</v>
      </c>
      <c r="O234" s="15" t="s">
        <v>170</v>
      </c>
      <c r="P234" s="16">
        <v>1280</v>
      </c>
      <c r="Q234" s="84" t="s">
        <v>1264</v>
      </c>
      <c r="R234" s="110">
        <v>1</v>
      </c>
    </row>
    <row r="235" spans="1:18" ht="30">
      <c r="A235" s="90">
        <v>160</v>
      </c>
      <c r="B235" s="46" t="s">
        <v>328</v>
      </c>
      <c r="C235" s="46" t="s">
        <v>329</v>
      </c>
      <c r="D235" s="46" t="s">
        <v>330</v>
      </c>
      <c r="E235" s="47">
        <v>20</v>
      </c>
      <c r="F235" s="99" t="s">
        <v>1475</v>
      </c>
      <c r="G235" s="49" t="s">
        <v>1476</v>
      </c>
      <c r="H235" s="49" t="s">
        <v>1477</v>
      </c>
      <c r="I235" s="49" t="s">
        <v>1478</v>
      </c>
      <c r="J235" s="49">
        <v>3.47</v>
      </c>
      <c r="K235" s="49">
        <v>3.47</v>
      </c>
      <c r="L235" s="49">
        <v>3.44</v>
      </c>
      <c r="M235" s="49">
        <v>20</v>
      </c>
      <c r="N235" s="112">
        <v>0.17199999999999999</v>
      </c>
      <c r="O235" s="50" t="s">
        <v>170</v>
      </c>
      <c r="P235" s="54">
        <v>68.8</v>
      </c>
      <c r="Q235" s="84" t="s">
        <v>1883</v>
      </c>
      <c r="R235" s="110">
        <v>1</v>
      </c>
    </row>
    <row r="236" spans="1:18" ht="30">
      <c r="A236" s="90">
        <v>161</v>
      </c>
      <c r="B236" s="46" t="s">
        <v>331</v>
      </c>
      <c r="C236" s="46" t="s">
        <v>332</v>
      </c>
      <c r="D236" s="46" t="s">
        <v>333</v>
      </c>
      <c r="E236" s="47">
        <v>12</v>
      </c>
      <c r="F236" s="99" t="s">
        <v>1479</v>
      </c>
      <c r="G236" s="49" t="s">
        <v>1480</v>
      </c>
      <c r="H236" s="49" t="s">
        <v>1481</v>
      </c>
      <c r="I236" s="49" t="s">
        <v>1482</v>
      </c>
      <c r="J236" s="49">
        <v>18.170000000000002</v>
      </c>
      <c r="K236" s="49">
        <v>18.170000000000002</v>
      </c>
      <c r="L236" s="49">
        <v>17.39</v>
      </c>
      <c r="M236" s="49">
        <v>30</v>
      </c>
      <c r="N236" s="112">
        <v>0.57966666666666666</v>
      </c>
      <c r="O236" s="50" t="s">
        <v>170</v>
      </c>
      <c r="P236" s="54">
        <v>208.68</v>
      </c>
      <c r="Q236" s="84" t="s">
        <v>1883</v>
      </c>
      <c r="R236" s="110">
        <v>1</v>
      </c>
    </row>
    <row r="237" spans="1:18" ht="29.25">
      <c r="A237" s="89">
        <v>161</v>
      </c>
      <c r="B237" s="1" t="s">
        <v>331</v>
      </c>
      <c r="C237" s="1" t="s">
        <v>332</v>
      </c>
      <c r="D237" s="1" t="s">
        <v>333</v>
      </c>
      <c r="E237" s="3">
        <v>12</v>
      </c>
      <c r="F237" s="98" t="s">
        <v>2017</v>
      </c>
      <c r="G237" s="17" t="s">
        <v>2018</v>
      </c>
      <c r="H237" s="17" t="s">
        <v>2019</v>
      </c>
      <c r="I237" s="17" t="s">
        <v>2020</v>
      </c>
      <c r="J237" s="45">
        <v>18.170000000000002</v>
      </c>
      <c r="K237" s="45">
        <v>18.170000000000002</v>
      </c>
      <c r="L237" s="45">
        <v>17.600000000000001</v>
      </c>
      <c r="M237" s="15">
        <v>30</v>
      </c>
      <c r="N237" s="111">
        <v>0.5867</v>
      </c>
      <c r="O237" s="15" t="s">
        <v>170</v>
      </c>
      <c r="P237" s="45">
        <v>211.2</v>
      </c>
      <c r="Q237" s="84" t="s">
        <v>2370</v>
      </c>
      <c r="R237" s="110">
        <v>2</v>
      </c>
    </row>
    <row r="238" spans="1:18" ht="45">
      <c r="A238" s="91">
        <v>162</v>
      </c>
      <c r="B238" s="38" t="s">
        <v>334</v>
      </c>
      <c r="C238" s="38" t="s">
        <v>335</v>
      </c>
      <c r="D238" s="38" t="s">
        <v>336</v>
      </c>
      <c r="E238" s="41">
        <v>30</v>
      </c>
      <c r="F238" s="42" t="s">
        <v>802</v>
      </c>
      <c r="G238" s="44" t="s">
        <v>803</v>
      </c>
      <c r="H238" s="44" t="s">
        <v>781</v>
      </c>
      <c r="I238" s="51" t="s">
        <v>804</v>
      </c>
      <c r="J238" s="52"/>
      <c r="K238" s="52"/>
      <c r="L238" s="52">
        <v>23.46</v>
      </c>
      <c r="M238" s="53">
        <v>60</v>
      </c>
      <c r="N238" s="114">
        <v>0.39100000000000001</v>
      </c>
      <c r="O238" s="53" t="s">
        <v>712</v>
      </c>
      <c r="P238" s="52">
        <v>703.8</v>
      </c>
      <c r="Q238" s="84" t="s">
        <v>977</v>
      </c>
      <c r="R238" s="110">
        <v>1</v>
      </c>
    </row>
    <row r="239" spans="1:18" ht="45">
      <c r="A239" s="91">
        <v>163</v>
      </c>
      <c r="B239" s="38" t="s">
        <v>337</v>
      </c>
      <c r="C239" s="38" t="s">
        <v>338</v>
      </c>
      <c r="D239" s="38" t="s">
        <v>339</v>
      </c>
      <c r="E239" s="41">
        <v>12</v>
      </c>
      <c r="F239" s="42" t="s">
        <v>805</v>
      </c>
      <c r="G239" s="44" t="s">
        <v>806</v>
      </c>
      <c r="H239" s="44" t="s">
        <v>781</v>
      </c>
      <c r="I239" s="51" t="s">
        <v>807</v>
      </c>
      <c r="J239" s="52">
        <v>18.3</v>
      </c>
      <c r="K239" s="52">
        <v>7.823999999999999</v>
      </c>
      <c r="L239" s="52">
        <v>6.05</v>
      </c>
      <c r="M239" s="53">
        <v>60</v>
      </c>
      <c r="N239" s="114">
        <v>0.1008</v>
      </c>
      <c r="O239" s="53" t="s">
        <v>712</v>
      </c>
      <c r="P239" s="52">
        <v>72.599999999999994</v>
      </c>
      <c r="Q239" s="84" t="s">
        <v>977</v>
      </c>
      <c r="R239" s="110">
        <v>1</v>
      </c>
    </row>
    <row r="240" spans="1:18" ht="30">
      <c r="A240" s="90">
        <v>164</v>
      </c>
      <c r="B240" s="46" t="s">
        <v>337</v>
      </c>
      <c r="C240" s="46" t="s">
        <v>338</v>
      </c>
      <c r="D240" s="46" t="s">
        <v>340</v>
      </c>
      <c r="E240" s="47">
        <v>1200</v>
      </c>
      <c r="F240" s="99" t="s">
        <v>1483</v>
      </c>
      <c r="G240" s="49" t="s">
        <v>1484</v>
      </c>
      <c r="H240" s="49" t="s">
        <v>1485</v>
      </c>
      <c r="I240" s="49" t="s">
        <v>1486</v>
      </c>
      <c r="J240" s="49">
        <v>41.06</v>
      </c>
      <c r="K240" s="49">
        <v>41.06</v>
      </c>
      <c r="L240" s="49">
        <v>39.799999999999997</v>
      </c>
      <c r="M240" s="49">
        <v>10</v>
      </c>
      <c r="N240" s="113">
        <v>3.9799999999999995</v>
      </c>
      <c r="O240" s="50" t="s">
        <v>170</v>
      </c>
      <c r="P240" s="54">
        <v>4776</v>
      </c>
      <c r="Q240" s="84" t="s">
        <v>1883</v>
      </c>
      <c r="R240" s="110">
        <v>1</v>
      </c>
    </row>
    <row r="241" spans="1:18" ht="29.25">
      <c r="A241" s="89">
        <v>164</v>
      </c>
      <c r="B241" s="1" t="s">
        <v>337</v>
      </c>
      <c r="C241" s="1" t="s">
        <v>338</v>
      </c>
      <c r="D241" s="1" t="s">
        <v>340</v>
      </c>
      <c r="E241" s="3">
        <v>1200</v>
      </c>
      <c r="F241" s="98" t="s">
        <v>2021</v>
      </c>
      <c r="G241" s="17" t="s">
        <v>2022</v>
      </c>
      <c r="H241" s="17" t="s">
        <v>2022</v>
      </c>
      <c r="I241" s="17" t="s">
        <v>2023</v>
      </c>
      <c r="J241" s="45">
        <v>41.06</v>
      </c>
      <c r="K241" s="45">
        <v>41.06</v>
      </c>
      <c r="L241" s="45">
        <v>40.5</v>
      </c>
      <c r="M241" s="15">
        <v>10</v>
      </c>
      <c r="N241" s="111">
        <v>4.05</v>
      </c>
      <c r="O241" s="15" t="s">
        <v>170</v>
      </c>
      <c r="P241" s="45">
        <v>4860</v>
      </c>
      <c r="Q241" s="84" t="s">
        <v>2370</v>
      </c>
      <c r="R241" s="110">
        <v>2</v>
      </c>
    </row>
    <row r="242" spans="1:18" ht="45">
      <c r="A242" s="91">
        <v>165</v>
      </c>
      <c r="B242" s="38" t="s">
        <v>341</v>
      </c>
      <c r="C242" s="38" t="s">
        <v>342</v>
      </c>
      <c r="D242" s="38" t="s">
        <v>343</v>
      </c>
      <c r="E242" s="41">
        <v>20</v>
      </c>
      <c r="F242" s="42" t="s">
        <v>808</v>
      </c>
      <c r="G242" s="44" t="s">
        <v>806</v>
      </c>
      <c r="H242" s="44" t="s">
        <v>781</v>
      </c>
      <c r="I242" s="51" t="s">
        <v>809</v>
      </c>
      <c r="J242" s="52">
        <v>3.52</v>
      </c>
      <c r="K242" s="52">
        <v>2.1800000000000002</v>
      </c>
      <c r="L242" s="52">
        <v>1.8</v>
      </c>
      <c r="M242" s="53">
        <v>30</v>
      </c>
      <c r="N242" s="114">
        <v>0.06</v>
      </c>
      <c r="O242" s="53" t="s">
        <v>712</v>
      </c>
      <c r="P242" s="52">
        <v>36</v>
      </c>
      <c r="Q242" s="84" t="s">
        <v>977</v>
      </c>
      <c r="R242" s="110">
        <v>1</v>
      </c>
    </row>
    <row r="243" spans="1:18" ht="39.75">
      <c r="A243" s="90">
        <v>165</v>
      </c>
      <c r="B243" s="46" t="s">
        <v>341</v>
      </c>
      <c r="C243" s="46" t="s">
        <v>342</v>
      </c>
      <c r="D243" s="46" t="s">
        <v>343</v>
      </c>
      <c r="E243" s="47">
        <v>20</v>
      </c>
      <c r="F243" s="99" t="s">
        <v>1487</v>
      </c>
      <c r="G243" s="49" t="s">
        <v>1488</v>
      </c>
      <c r="H243" s="49" t="s">
        <v>718</v>
      </c>
      <c r="I243" s="49" t="s">
        <v>1489</v>
      </c>
      <c r="J243" s="49">
        <v>5.98</v>
      </c>
      <c r="K243" s="49">
        <v>2.1800000000000002</v>
      </c>
      <c r="L243" s="49">
        <v>2.17</v>
      </c>
      <c r="M243" s="49">
        <v>30</v>
      </c>
      <c r="N243" s="112">
        <v>7.2333333333333333E-2</v>
      </c>
      <c r="O243" s="50" t="s">
        <v>170</v>
      </c>
      <c r="P243" s="54">
        <v>43.4</v>
      </c>
      <c r="Q243" s="84" t="s">
        <v>1883</v>
      </c>
      <c r="R243" s="110">
        <v>2</v>
      </c>
    </row>
    <row r="244" spans="1:18" ht="27">
      <c r="A244" s="91">
        <v>166</v>
      </c>
      <c r="B244" s="38" t="s">
        <v>344</v>
      </c>
      <c r="C244" s="38" t="s">
        <v>345</v>
      </c>
      <c r="D244" s="38" t="s">
        <v>346</v>
      </c>
      <c r="E244" s="41">
        <v>10</v>
      </c>
      <c r="F244" s="42" t="s">
        <v>810</v>
      </c>
      <c r="G244" s="44" t="s">
        <v>811</v>
      </c>
      <c r="H244" s="44" t="s">
        <v>710</v>
      </c>
      <c r="I244" s="51" t="s">
        <v>812</v>
      </c>
      <c r="J244" s="52">
        <v>8.8800000000000008</v>
      </c>
      <c r="K244" s="52">
        <v>5.72</v>
      </c>
      <c r="L244" s="52">
        <v>1.92</v>
      </c>
      <c r="M244" s="53" t="s">
        <v>723</v>
      </c>
      <c r="N244" s="114">
        <v>6.4000000000000001E-2</v>
      </c>
      <c r="O244" s="53" t="s">
        <v>712</v>
      </c>
      <c r="P244" s="52">
        <v>19.2</v>
      </c>
      <c r="Q244" s="84" t="s">
        <v>977</v>
      </c>
      <c r="R244" s="110">
        <v>1</v>
      </c>
    </row>
    <row r="245" spans="1:18" ht="49.5">
      <c r="A245" s="90">
        <v>166</v>
      </c>
      <c r="B245" s="46" t="s">
        <v>344</v>
      </c>
      <c r="C245" s="46" t="s">
        <v>345</v>
      </c>
      <c r="D245" s="46" t="s">
        <v>346</v>
      </c>
      <c r="E245" s="47">
        <v>10</v>
      </c>
      <c r="F245" s="99" t="s">
        <v>1490</v>
      </c>
      <c r="G245" s="49" t="s">
        <v>1491</v>
      </c>
      <c r="H245" s="49" t="s">
        <v>710</v>
      </c>
      <c r="I245" s="49" t="s">
        <v>1492</v>
      </c>
      <c r="J245" s="49">
        <v>8.8800000000000008</v>
      </c>
      <c r="K245" s="49">
        <v>4.6399999999999997</v>
      </c>
      <c r="L245" s="49">
        <v>1.93</v>
      </c>
      <c r="M245" s="49">
        <v>30</v>
      </c>
      <c r="N245" s="112">
        <v>6.4333333333333326E-2</v>
      </c>
      <c r="O245" s="50" t="s">
        <v>170</v>
      </c>
      <c r="P245" s="54">
        <v>19.3</v>
      </c>
      <c r="Q245" s="84" t="s">
        <v>1883</v>
      </c>
      <c r="R245" s="110">
        <v>2</v>
      </c>
    </row>
    <row r="246" spans="1:18" ht="23.25">
      <c r="A246" s="90">
        <v>167</v>
      </c>
      <c r="B246" s="46" t="s">
        <v>347</v>
      </c>
      <c r="C246" s="46" t="s">
        <v>348</v>
      </c>
      <c r="D246" s="46" t="s">
        <v>349</v>
      </c>
      <c r="E246" s="47">
        <v>3</v>
      </c>
      <c r="F246" s="99" t="s">
        <v>1493</v>
      </c>
      <c r="G246" s="49" t="s">
        <v>709</v>
      </c>
      <c r="H246" s="49" t="s">
        <v>710</v>
      </c>
      <c r="I246" s="49" t="s">
        <v>1494</v>
      </c>
      <c r="J246" s="49">
        <v>1.9</v>
      </c>
      <c r="K246" s="49">
        <v>0.89</v>
      </c>
      <c r="L246" s="49">
        <v>1.85</v>
      </c>
      <c r="M246" s="49">
        <v>30</v>
      </c>
      <c r="N246" s="112">
        <v>6.1666666666666668E-2</v>
      </c>
      <c r="O246" s="50" t="s">
        <v>170</v>
      </c>
      <c r="P246" s="54">
        <v>5.55</v>
      </c>
      <c r="Q246" s="84" t="s">
        <v>1883</v>
      </c>
      <c r="R246" s="110">
        <v>1</v>
      </c>
    </row>
    <row r="247" spans="1:18" ht="18">
      <c r="A247" s="91">
        <v>167</v>
      </c>
      <c r="B247" s="38" t="s">
        <v>347</v>
      </c>
      <c r="C247" s="38" t="s">
        <v>348</v>
      </c>
      <c r="D247" s="38" t="s">
        <v>349</v>
      </c>
      <c r="E247" s="41">
        <v>3</v>
      </c>
      <c r="F247" s="42" t="s">
        <v>813</v>
      </c>
      <c r="G247" s="44" t="s">
        <v>709</v>
      </c>
      <c r="H247" s="44" t="s">
        <v>710</v>
      </c>
      <c r="I247" s="51" t="s">
        <v>814</v>
      </c>
      <c r="J247" s="52">
        <v>1.9</v>
      </c>
      <c r="K247" s="52">
        <v>0.89</v>
      </c>
      <c r="L247" s="52">
        <v>1.89</v>
      </c>
      <c r="M247" s="53" t="s">
        <v>723</v>
      </c>
      <c r="N247" s="114">
        <v>6.3E-2</v>
      </c>
      <c r="O247" s="53" t="s">
        <v>712</v>
      </c>
      <c r="P247" s="52">
        <v>5.67</v>
      </c>
      <c r="Q247" s="84" t="s">
        <v>977</v>
      </c>
      <c r="R247" s="110">
        <v>2</v>
      </c>
    </row>
    <row r="248" spans="1:18" ht="45">
      <c r="A248" s="91">
        <v>168</v>
      </c>
      <c r="B248" s="38" t="s">
        <v>350</v>
      </c>
      <c r="C248" s="38" t="s">
        <v>351</v>
      </c>
      <c r="D248" s="38" t="s">
        <v>346</v>
      </c>
      <c r="E248" s="41">
        <v>12</v>
      </c>
      <c r="F248" s="42" t="s">
        <v>815</v>
      </c>
      <c r="G248" s="44" t="s">
        <v>816</v>
      </c>
      <c r="H248" s="44" t="s">
        <v>710</v>
      </c>
      <c r="I248" s="51" t="s">
        <v>817</v>
      </c>
      <c r="J248" s="52">
        <v>2</v>
      </c>
      <c r="K248" s="52">
        <v>0.68</v>
      </c>
      <c r="L248" s="52">
        <v>1.51</v>
      </c>
      <c r="M248" s="53" t="s">
        <v>723</v>
      </c>
      <c r="N248" s="114">
        <v>5.0299999999999997E-2</v>
      </c>
      <c r="O248" s="53" t="s">
        <v>712</v>
      </c>
      <c r="P248" s="52">
        <v>18.12</v>
      </c>
      <c r="Q248" s="84" t="s">
        <v>977</v>
      </c>
      <c r="R248" s="110">
        <v>1</v>
      </c>
    </row>
    <row r="249" spans="1:18" ht="23.25">
      <c r="A249" s="90">
        <v>169</v>
      </c>
      <c r="B249" s="46" t="s">
        <v>352</v>
      </c>
      <c r="C249" s="46" t="s">
        <v>353</v>
      </c>
      <c r="D249" s="46" t="s">
        <v>354</v>
      </c>
      <c r="E249" s="47">
        <v>320</v>
      </c>
      <c r="F249" s="99" t="s">
        <v>1495</v>
      </c>
      <c r="G249" s="49" t="s">
        <v>1496</v>
      </c>
      <c r="H249" s="49" t="s">
        <v>1372</v>
      </c>
      <c r="I249" s="49" t="s">
        <v>1497</v>
      </c>
      <c r="J249" s="49">
        <v>11.99</v>
      </c>
      <c r="K249" s="49">
        <v>11.99</v>
      </c>
      <c r="L249" s="49">
        <v>11.39</v>
      </c>
      <c r="M249" s="49">
        <v>1</v>
      </c>
      <c r="N249" s="113">
        <v>11.39</v>
      </c>
      <c r="O249" s="50" t="s">
        <v>170</v>
      </c>
      <c r="P249" s="54">
        <v>3644.8</v>
      </c>
      <c r="Q249" s="84" t="s">
        <v>1883</v>
      </c>
      <c r="R249" s="110">
        <v>1</v>
      </c>
    </row>
    <row r="250" spans="1:18" ht="23.25">
      <c r="A250" s="90">
        <v>170</v>
      </c>
      <c r="B250" s="46" t="s">
        <v>352</v>
      </c>
      <c r="C250" s="46" t="s">
        <v>353</v>
      </c>
      <c r="D250" s="46" t="s">
        <v>355</v>
      </c>
      <c r="E250" s="47">
        <v>6</v>
      </c>
      <c r="F250" s="99" t="s">
        <v>1498</v>
      </c>
      <c r="G250" s="49" t="s">
        <v>1496</v>
      </c>
      <c r="H250" s="49" t="s">
        <v>1372</v>
      </c>
      <c r="I250" s="49" t="s">
        <v>1499</v>
      </c>
      <c r="J250" s="49">
        <v>27.34</v>
      </c>
      <c r="K250" s="49">
        <v>27.34</v>
      </c>
      <c r="L250" s="49">
        <v>25.8</v>
      </c>
      <c r="M250" s="49">
        <v>100</v>
      </c>
      <c r="N250" s="112">
        <v>0.25800000000000001</v>
      </c>
      <c r="O250" s="50" t="s">
        <v>170</v>
      </c>
      <c r="P250" s="54">
        <v>154.80000000000001</v>
      </c>
      <c r="Q250" s="84" t="s">
        <v>1883</v>
      </c>
      <c r="R250" s="110">
        <v>1</v>
      </c>
    </row>
    <row r="251" spans="1:18" ht="33.75">
      <c r="A251" s="89">
        <v>171</v>
      </c>
      <c r="B251" s="1" t="s">
        <v>356</v>
      </c>
      <c r="C251" s="1" t="s">
        <v>357</v>
      </c>
      <c r="D251" s="1" t="s">
        <v>358</v>
      </c>
      <c r="E251" s="3">
        <v>120</v>
      </c>
      <c r="F251" s="98" t="s">
        <v>2024</v>
      </c>
      <c r="G251" s="17" t="s">
        <v>1891</v>
      </c>
      <c r="H251" s="17" t="s">
        <v>1891</v>
      </c>
      <c r="I251" s="17" t="s">
        <v>2025</v>
      </c>
      <c r="J251" s="45">
        <v>8.44</v>
      </c>
      <c r="K251" s="45">
        <v>8.44</v>
      </c>
      <c r="L251" s="45">
        <v>8.4</v>
      </c>
      <c r="M251" s="15">
        <v>10</v>
      </c>
      <c r="N251" s="111">
        <v>0.84</v>
      </c>
      <c r="O251" s="15" t="s">
        <v>170</v>
      </c>
      <c r="P251" s="45">
        <v>100.8</v>
      </c>
      <c r="Q251" s="84" t="s">
        <v>2370</v>
      </c>
      <c r="R251" s="110">
        <v>1</v>
      </c>
    </row>
    <row r="252" spans="1:18" ht="45">
      <c r="A252" s="91">
        <v>172</v>
      </c>
      <c r="B252" s="38" t="s">
        <v>356</v>
      </c>
      <c r="C252" s="38" t="s">
        <v>357</v>
      </c>
      <c r="D252" s="38" t="s">
        <v>359</v>
      </c>
      <c r="E252" s="41">
        <v>15</v>
      </c>
      <c r="F252" s="42" t="s">
        <v>818</v>
      </c>
      <c r="G252" s="44" t="s">
        <v>819</v>
      </c>
      <c r="H252" s="44" t="s">
        <v>781</v>
      </c>
      <c r="I252" s="51" t="s">
        <v>820</v>
      </c>
      <c r="J252" s="52">
        <v>8.44</v>
      </c>
      <c r="K252" s="52">
        <v>5.82</v>
      </c>
      <c r="L252" s="52">
        <v>8.65</v>
      </c>
      <c r="M252" s="53" t="s">
        <v>723</v>
      </c>
      <c r="N252" s="114">
        <v>0.2883</v>
      </c>
      <c r="O252" s="53" t="s">
        <v>712</v>
      </c>
      <c r="P252" s="52">
        <v>129.75</v>
      </c>
      <c r="Q252" s="84" t="s">
        <v>977</v>
      </c>
      <c r="R252" s="110">
        <v>1</v>
      </c>
    </row>
    <row r="253" spans="1:18" ht="27">
      <c r="A253" s="144">
        <v>173</v>
      </c>
      <c r="B253" s="145" t="s">
        <v>360</v>
      </c>
      <c r="C253" s="145" t="s">
        <v>361</v>
      </c>
      <c r="D253" s="145" t="s">
        <v>362</v>
      </c>
      <c r="E253" s="146">
        <v>50</v>
      </c>
      <c r="F253" s="147" t="s">
        <v>821</v>
      </c>
      <c r="G253" s="124" t="s">
        <v>709</v>
      </c>
      <c r="H253" s="148" t="s">
        <v>710</v>
      </c>
      <c r="I253" s="125" t="s">
        <v>822</v>
      </c>
      <c r="J253" s="149">
        <v>2.38</v>
      </c>
      <c r="K253" s="149">
        <v>1.89</v>
      </c>
      <c r="L253" s="149">
        <v>1.27</v>
      </c>
      <c r="M253" s="156">
        <v>28</v>
      </c>
      <c r="N253" s="151">
        <v>4.5400000000000003E-2</v>
      </c>
      <c r="O253" s="150" t="s">
        <v>712</v>
      </c>
      <c r="P253" s="126">
        <v>63.5</v>
      </c>
      <c r="Q253" s="164" t="s">
        <v>977</v>
      </c>
      <c r="R253" s="117">
        <v>1</v>
      </c>
    </row>
    <row r="254" spans="1:18" ht="30">
      <c r="A254" s="90">
        <v>173</v>
      </c>
      <c r="B254" s="46" t="s">
        <v>360</v>
      </c>
      <c r="C254" s="46" t="s">
        <v>361</v>
      </c>
      <c r="D254" s="46" t="s">
        <v>362</v>
      </c>
      <c r="E254" s="47">
        <v>50</v>
      </c>
      <c r="F254" s="99" t="s">
        <v>1500</v>
      </c>
      <c r="G254" s="49" t="s">
        <v>1501</v>
      </c>
      <c r="H254" s="49" t="s">
        <v>1502</v>
      </c>
      <c r="I254" s="49" t="s">
        <v>1503</v>
      </c>
      <c r="J254" s="49">
        <v>2.16</v>
      </c>
      <c r="K254" s="49">
        <v>2.02</v>
      </c>
      <c r="L254" s="49">
        <v>2.02</v>
      </c>
      <c r="M254" s="49">
        <v>30</v>
      </c>
      <c r="N254" s="112">
        <v>6.7333333333333328E-2</v>
      </c>
      <c r="O254" s="50" t="s">
        <v>170</v>
      </c>
      <c r="P254" s="54">
        <v>101</v>
      </c>
      <c r="Q254" s="84" t="s">
        <v>1883</v>
      </c>
      <c r="R254" s="110">
        <v>2</v>
      </c>
    </row>
    <row r="255" spans="1:18" ht="48.75">
      <c r="A255" s="89">
        <v>173</v>
      </c>
      <c r="B255" s="1" t="s">
        <v>360</v>
      </c>
      <c r="C255" s="1" t="s">
        <v>361</v>
      </c>
      <c r="D255" s="1" t="s">
        <v>362</v>
      </c>
      <c r="E255" s="3">
        <v>50</v>
      </c>
      <c r="F255" s="101" t="s">
        <v>2394</v>
      </c>
      <c r="G255" s="55" t="s">
        <v>2372</v>
      </c>
      <c r="H255" s="55" t="s">
        <v>2372</v>
      </c>
      <c r="I255" s="55" t="s">
        <v>2395</v>
      </c>
      <c r="J255" s="56">
        <v>2.77</v>
      </c>
      <c r="K255" s="56">
        <v>2.02</v>
      </c>
      <c r="L255" s="57">
        <v>2</v>
      </c>
      <c r="M255" s="58">
        <v>30</v>
      </c>
      <c r="N255" s="59">
        <v>7.0000000000000007E-2</v>
      </c>
      <c r="O255" s="58" t="s">
        <v>170</v>
      </c>
      <c r="P255" s="60">
        <v>100</v>
      </c>
      <c r="Q255" s="84" t="s">
        <v>2447</v>
      </c>
      <c r="R255" s="110">
        <v>3</v>
      </c>
    </row>
    <row r="256" spans="1:18" ht="45">
      <c r="A256" s="144">
        <v>174</v>
      </c>
      <c r="B256" s="145" t="s">
        <v>360</v>
      </c>
      <c r="C256" s="145" t="s">
        <v>361</v>
      </c>
      <c r="D256" s="145" t="s">
        <v>363</v>
      </c>
      <c r="E256" s="146">
        <v>20</v>
      </c>
      <c r="F256" s="147" t="s">
        <v>823</v>
      </c>
      <c r="G256" s="124" t="s">
        <v>824</v>
      </c>
      <c r="H256" s="148" t="s">
        <v>710</v>
      </c>
      <c r="I256" s="125" t="s">
        <v>825</v>
      </c>
      <c r="J256" s="149">
        <v>3.77</v>
      </c>
      <c r="K256" s="149">
        <v>3.77</v>
      </c>
      <c r="L256" s="149">
        <v>1.94</v>
      </c>
      <c r="M256" s="156">
        <v>28</v>
      </c>
      <c r="N256" s="151">
        <v>6.93E-2</v>
      </c>
      <c r="O256" s="150" t="s">
        <v>712</v>
      </c>
      <c r="P256" s="126">
        <v>38.799999999999997</v>
      </c>
      <c r="Q256" s="164" t="s">
        <v>977</v>
      </c>
      <c r="R256" s="117">
        <v>1</v>
      </c>
    </row>
    <row r="257" spans="1:18" ht="48.75">
      <c r="A257" s="89">
        <v>174</v>
      </c>
      <c r="B257" s="1" t="s">
        <v>360</v>
      </c>
      <c r="C257" s="1" t="s">
        <v>361</v>
      </c>
      <c r="D257" s="1" t="s">
        <v>363</v>
      </c>
      <c r="E257" s="3">
        <v>20</v>
      </c>
      <c r="F257" s="101" t="s">
        <v>2396</v>
      </c>
      <c r="G257" s="55" t="s">
        <v>2372</v>
      </c>
      <c r="H257" s="55" t="s">
        <v>2372</v>
      </c>
      <c r="I257" s="55" t="s">
        <v>2397</v>
      </c>
      <c r="J257" s="56">
        <v>4.3</v>
      </c>
      <c r="K257" s="56">
        <v>4.04</v>
      </c>
      <c r="L257" s="57">
        <v>4</v>
      </c>
      <c r="M257" s="58">
        <v>30</v>
      </c>
      <c r="N257" s="59">
        <v>0.13</v>
      </c>
      <c r="O257" s="58" t="s">
        <v>170</v>
      </c>
      <c r="P257" s="60">
        <v>80</v>
      </c>
      <c r="Q257" s="84" t="s">
        <v>2447</v>
      </c>
      <c r="R257" s="110">
        <v>2</v>
      </c>
    </row>
    <row r="258" spans="1:18" ht="30">
      <c r="A258" s="90">
        <v>174</v>
      </c>
      <c r="B258" s="46" t="s">
        <v>360</v>
      </c>
      <c r="C258" s="46" t="s">
        <v>361</v>
      </c>
      <c r="D258" s="46" t="s">
        <v>363</v>
      </c>
      <c r="E258" s="47">
        <v>20</v>
      </c>
      <c r="F258" s="99" t="s">
        <v>1504</v>
      </c>
      <c r="G258" s="49" t="s">
        <v>1501</v>
      </c>
      <c r="H258" s="49" t="s">
        <v>1502</v>
      </c>
      <c r="I258" s="49" t="s">
        <v>1505</v>
      </c>
      <c r="J258" s="49">
        <v>4.07</v>
      </c>
      <c r="K258" s="49">
        <v>4.04</v>
      </c>
      <c r="L258" s="49">
        <v>4.04</v>
      </c>
      <c r="M258" s="49">
        <v>30</v>
      </c>
      <c r="N258" s="112">
        <v>0.13466666666666666</v>
      </c>
      <c r="O258" s="50" t="s">
        <v>170</v>
      </c>
      <c r="P258" s="54">
        <v>80.8</v>
      </c>
      <c r="Q258" s="84" t="s">
        <v>1883</v>
      </c>
      <c r="R258" s="110">
        <v>3</v>
      </c>
    </row>
    <row r="259" spans="1:18" ht="18">
      <c r="A259" s="91">
        <v>175</v>
      </c>
      <c r="B259" s="38" t="s">
        <v>364</v>
      </c>
      <c r="C259" s="38" t="s">
        <v>365</v>
      </c>
      <c r="D259" s="38" t="s">
        <v>343</v>
      </c>
      <c r="E259" s="41">
        <v>10</v>
      </c>
      <c r="F259" s="42" t="s">
        <v>826</v>
      </c>
      <c r="G259" s="44" t="s">
        <v>798</v>
      </c>
      <c r="H259" s="44" t="s">
        <v>710</v>
      </c>
      <c r="I259" s="51" t="s">
        <v>827</v>
      </c>
      <c r="J259" s="52">
        <v>3.94</v>
      </c>
      <c r="K259" s="52">
        <v>3.29</v>
      </c>
      <c r="L259" s="52">
        <v>1.1599999999999999</v>
      </c>
      <c r="M259" s="53" t="s">
        <v>723</v>
      </c>
      <c r="N259" s="114">
        <v>3.8699999999999998E-2</v>
      </c>
      <c r="O259" s="53" t="s">
        <v>712</v>
      </c>
      <c r="P259" s="52">
        <v>11.6</v>
      </c>
      <c r="Q259" s="84" t="s">
        <v>977</v>
      </c>
      <c r="R259" s="110">
        <v>1</v>
      </c>
    </row>
    <row r="260" spans="1:18" ht="20.25">
      <c r="A260" s="90">
        <v>175</v>
      </c>
      <c r="B260" s="46" t="s">
        <v>364</v>
      </c>
      <c r="C260" s="46" t="s">
        <v>365</v>
      </c>
      <c r="D260" s="46" t="s">
        <v>343</v>
      </c>
      <c r="E260" s="47">
        <v>10</v>
      </c>
      <c r="F260" s="99" t="s">
        <v>1506</v>
      </c>
      <c r="G260" s="49" t="s">
        <v>798</v>
      </c>
      <c r="H260" s="49" t="s">
        <v>710</v>
      </c>
      <c r="I260" s="49" t="s">
        <v>1507</v>
      </c>
      <c r="J260" s="49">
        <v>3.94</v>
      </c>
      <c r="K260" s="49">
        <v>3.25</v>
      </c>
      <c r="L260" s="49">
        <v>1.19</v>
      </c>
      <c r="M260" s="49">
        <v>30</v>
      </c>
      <c r="N260" s="112">
        <v>3.9666666666666663E-2</v>
      </c>
      <c r="O260" s="50" t="s">
        <v>170</v>
      </c>
      <c r="P260" s="54">
        <v>11.9</v>
      </c>
      <c r="Q260" s="84" t="s">
        <v>1883</v>
      </c>
      <c r="R260" s="110">
        <v>2</v>
      </c>
    </row>
    <row r="261" spans="1:18" ht="20.25">
      <c r="A261" s="90">
        <v>176</v>
      </c>
      <c r="B261" s="46" t="s">
        <v>366</v>
      </c>
      <c r="C261" s="46" t="s">
        <v>367</v>
      </c>
      <c r="D261" s="46" t="s">
        <v>368</v>
      </c>
      <c r="E261" s="47">
        <v>30</v>
      </c>
      <c r="F261" s="99" t="s">
        <v>1508</v>
      </c>
      <c r="G261" s="49" t="s">
        <v>1509</v>
      </c>
      <c r="H261" s="49" t="s">
        <v>1316</v>
      </c>
      <c r="I261" s="49" t="s">
        <v>1510</v>
      </c>
      <c r="J261" s="49">
        <v>7.4</v>
      </c>
      <c r="K261" s="49">
        <v>7.4</v>
      </c>
      <c r="L261" s="49">
        <v>6.91</v>
      </c>
      <c r="M261" s="49">
        <v>30</v>
      </c>
      <c r="N261" s="112">
        <v>0.23033333333333333</v>
      </c>
      <c r="O261" s="50" t="s">
        <v>170</v>
      </c>
      <c r="P261" s="54">
        <v>207.3</v>
      </c>
      <c r="Q261" s="84" t="s">
        <v>1883</v>
      </c>
      <c r="R261" s="110">
        <v>1</v>
      </c>
    </row>
    <row r="262" spans="1:18" ht="22.5">
      <c r="A262" s="91">
        <v>177</v>
      </c>
      <c r="B262" s="38" t="s">
        <v>369</v>
      </c>
      <c r="C262" s="38" t="s">
        <v>370</v>
      </c>
      <c r="D262" s="38" t="s">
        <v>371</v>
      </c>
      <c r="E262" s="41">
        <v>12</v>
      </c>
      <c r="F262" s="42" t="s">
        <v>828</v>
      </c>
      <c r="G262" s="44" t="s">
        <v>798</v>
      </c>
      <c r="H262" s="44" t="s">
        <v>710</v>
      </c>
      <c r="I262" s="51" t="s">
        <v>829</v>
      </c>
      <c r="J262" s="52">
        <v>6.23</v>
      </c>
      <c r="K262" s="52">
        <v>2.87</v>
      </c>
      <c r="L262" s="52">
        <v>1.98</v>
      </c>
      <c r="M262" s="53" t="s">
        <v>723</v>
      </c>
      <c r="N262" s="114">
        <v>6.6000000000000003E-2</v>
      </c>
      <c r="O262" s="53" t="s">
        <v>712</v>
      </c>
      <c r="P262" s="52">
        <v>23.76</v>
      </c>
      <c r="Q262" s="84" t="s">
        <v>977</v>
      </c>
      <c r="R262" s="110">
        <v>1</v>
      </c>
    </row>
    <row r="263" spans="1:18" ht="69">
      <c r="A263" s="90">
        <v>177</v>
      </c>
      <c r="B263" s="46" t="s">
        <v>369</v>
      </c>
      <c r="C263" s="46" t="s">
        <v>370</v>
      </c>
      <c r="D263" s="46" t="s">
        <v>371</v>
      </c>
      <c r="E263" s="47">
        <v>12</v>
      </c>
      <c r="F263" s="99" t="s">
        <v>1511</v>
      </c>
      <c r="G263" s="49" t="s">
        <v>1512</v>
      </c>
      <c r="H263" s="49" t="s">
        <v>710</v>
      </c>
      <c r="I263" s="49" t="s">
        <v>1513</v>
      </c>
      <c r="J263" s="49">
        <v>6.23</v>
      </c>
      <c r="K263" s="49">
        <v>2.87</v>
      </c>
      <c r="L263" s="49">
        <v>2</v>
      </c>
      <c r="M263" s="49">
        <v>30</v>
      </c>
      <c r="N263" s="112">
        <v>6.6666666666666666E-2</v>
      </c>
      <c r="O263" s="50" t="s">
        <v>170</v>
      </c>
      <c r="P263" s="54">
        <v>24</v>
      </c>
      <c r="Q263" s="84" t="s">
        <v>1883</v>
      </c>
      <c r="R263" s="110">
        <v>2</v>
      </c>
    </row>
    <row r="264" spans="1:18" ht="36">
      <c r="A264" s="91">
        <v>178</v>
      </c>
      <c r="B264" s="38" t="s">
        <v>372</v>
      </c>
      <c r="C264" s="38" t="s">
        <v>373</v>
      </c>
      <c r="D264" s="38" t="s">
        <v>374</v>
      </c>
      <c r="E264" s="41">
        <v>12</v>
      </c>
      <c r="F264" s="42" t="s">
        <v>830</v>
      </c>
      <c r="G264" s="44" t="s">
        <v>831</v>
      </c>
      <c r="H264" s="44" t="s">
        <v>718</v>
      </c>
      <c r="I264" s="51" t="s">
        <v>832</v>
      </c>
      <c r="J264" s="52">
        <v>11.3</v>
      </c>
      <c r="K264" s="52">
        <v>5.65</v>
      </c>
      <c r="L264" s="52">
        <v>2.56</v>
      </c>
      <c r="M264" s="53" t="s">
        <v>723</v>
      </c>
      <c r="N264" s="114">
        <v>8.5300000000000001E-2</v>
      </c>
      <c r="O264" s="53" t="s">
        <v>712</v>
      </c>
      <c r="P264" s="52">
        <v>30.72</v>
      </c>
      <c r="Q264" s="84" t="s">
        <v>977</v>
      </c>
      <c r="R264" s="110">
        <v>1</v>
      </c>
    </row>
    <row r="265" spans="1:18" ht="30">
      <c r="A265" s="90">
        <v>179</v>
      </c>
      <c r="B265" s="46" t="s">
        <v>375</v>
      </c>
      <c r="C265" s="46" t="s">
        <v>376</v>
      </c>
      <c r="D265" s="46" t="s">
        <v>377</v>
      </c>
      <c r="E265" s="47">
        <v>12</v>
      </c>
      <c r="F265" s="99" t="s">
        <v>1514</v>
      </c>
      <c r="G265" s="49" t="s">
        <v>1515</v>
      </c>
      <c r="H265" s="49" t="s">
        <v>718</v>
      </c>
      <c r="I265" s="49" t="s">
        <v>1516</v>
      </c>
      <c r="J265" s="49">
        <v>11.3</v>
      </c>
      <c r="K265" s="49">
        <v>8.2799999999999994</v>
      </c>
      <c r="L265" s="49">
        <v>3.0599999999999996</v>
      </c>
      <c r="M265" s="49">
        <v>30</v>
      </c>
      <c r="N265" s="112">
        <v>0.10199999999999999</v>
      </c>
      <c r="O265" s="50" t="s">
        <v>170</v>
      </c>
      <c r="P265" s="54">
        <v>36.72</v>
      </c>
      <c r="Q265" s="84" t="s">
        <v>1883</v>
      </c>
      <c r="R265" s="110">
        <v>1</v>
      </c>
    </row>
    <row r="266" spans="1:18" ht="39">
      <c r="A266" s="89">
        <v>179</v>
      </c>
      <c r="B266" s="1" t="s">
        <v>375</v>
      </c>
      <c r="C266" s="1" t="s">
        <v>376</v>
      </c>
      <c r="D266" s="1" t="s">
        <v>377</v>
      </c>
      <c r="E266" s="3">
        <v>12</v>
      </c>
      <c r="F266" s="101" t="s">
        <v>2398</v>
      </c>
      <c r="G266" s="55" t="s">
        <v>2372</v>
      </c>
      <c r="H266" s="55" t="s">
        <v>2372</v>
      </c>
      <c r="I266" s="55" t="s">
        <v>2399</v>
      </c>
      <c r="J266" s="56">
        <v>18.95</v>
      </c>
      <c r="K266" s="56">
        <v>7.73</v>
      </c>
      <c r="L266" s="57">
        <v>7.71</v>
      </c>
      <c r="M266" s="58">
        <v>28</v>
      </c>
      <c r="N266" s="59">
        <v>0.28000000000000003</v>
      </c>
      <c r="O266" s="58" t="s">
        <v>170</v>
      </c>
      <c r="P266" s="60">
        <v>92.52</v>
      </c>
      <c r="Q266" s="84" t="s">
        <v>2447</v>
      </c>
      <c r="R266" s="110">
        <v>2</v>
      </c>
    </row>
    <row r="267" spans="1:18" ht="54">
      <c r="A267" s="91">
        <v>179</v>
      </c>
      <c r="B267" s="38" t="s">
        <v>375</v>
      </c>
      <c r="C267" s="38" t="s">
        <v>376</v>
      </c>
      <c r="D267" s="38" t="s">
        <v>377</v>
      </c>
      <c r="E267" s="41">
        <v>12</v>
      </c>
      <c r="F267" s="43" t="s">
        <v>833</v>
      </c>
      <c r="G267" s="44" t="s">
        <v>834</v>
      </c>
      <c r="H267" s="44" t="s">
        <v>781</v>
      </c>
      <c r="I267" s="51" t="s">
        <v>835</v>
      </c>
      <c r="J267" s="52">
        <v>11.3</v>
      </c>
      <c r="K267" s="52">
        <v>8.2799999999999994</v>
      </c>
      <c r="L267" s="52">
        <v>11.07</v>
      </c>
      <c r="M267" s="53">
        <v>30</v>
      </c>
      <c r="N267" s="114">
        <v>0.36899999999999999</v>
      </c>
      <c r="O267" s="53" t="s">
        <v>712</v>
      </c>
      <c r="P267" s="52">
        <v>132.84</v>
      </c>
      <c r="Q267" s="84" t="s">
        <v>977</v>
      </c>
      <c r="R267" s="110">
        <v>3</v>
      </c>
    </row>
    <row r="268" spans="1:18" ht="27">
      <c r="A268" s="91">
        <v>180</v>
      </c>
      <c r="B268" s="38" t="s">
        <v>378</v>
      </c>
      <c r="C268" s="38" t="s">
        <v>379</v>
      </c>
      <c r="D268" s="38" t="s">
        <v>380</v>
      </c>
      <c r="E268" s="41">
        <v>12</v>
      </c>
      <c r="F268" s="42" t="s">
        <v>836</v>
      </c>
      <c r="G268" s="44" t="s">
        <v>837</v>
      </c>
      <c r="H268" s="44" t="s">
        <v>718</v>
      </c>
      <c r="I268" s="51" t="s">
        <v>838</v>
      </c>
      <c r="J268" s="52">
        <v>2.39</v>
      </c>
      <c r="K268" s="52">
        <v>2.39</v>
      </c>
      <c r="L268" s="52">
        <v>1.96</v>
      </c>
      <c r="M268" s="53" t="s">
        <v>723</v>
      </c>
      <c r="N268" s="114">
        <v>6.5299999999999997E-2</v>
      </c>
      <c r="O268" s="53" t="s">
        <v>712</v>
      </c>
      <c r="P268" s="52">
        <v>23.52</v>
      </c>
      <c r="Q268" s="84" t="s">
        <v>977</v>
      </c>
      <c r="R268" s="110">
        <v>1</v>
      </c>
    </row>
    <row r="269" spans="1:18" ht="30">
      <c r="A269" s="90">
        <v>180</v>
      </c>
      <c r="B269" s="46" t="s">
        <v>378</v>
      </c>
      <c r="C269" s="46" t="s">
        <v>379</v>
      </c>
      <c r="D269" s="46" t="s">
        <v>380</v>
      </c>
      <c r="E269" s="47">
        <v>12</v>
      </c>
      <c r="F269" s="99" t="s">
        <v>1517</v>
      </c>
      <c r="G269" s="49" t="s">
        <v>837</v>
      </c>
      <c r="H269" s="49" t="s">
        <v>718</v>
      </c>
      <c r="I269" s="49" t="s">
        <v>1518</v>
      </c>
      <c r="J269" s="49">
        <v>2.39</v>
      </c>
      <c r="K269" s="49">
        <v>2.1</v>
      </c>
      <c r="L269" s="49">
        <v>1.97</v>
      </c>
      <c r="M269" s="49">
        <v>30</v>
      </c>
      <c r="N269" s="112">
        <v>6.5666666666666665E-2</v>
      </c>
      <c r="O269" s="50" t="s">
        <v>170</v>
      </c>
      <c r="P269" s="54">
        <v>23.64</v>
      </c>
      <c r="Q269" s="84" t="s">
        <v>1883</v>
      </c>
      <c r="R269" s="110">
        <v>2</v>
      </c>
    </row>
    <row r="270" spans="1:18" ht="36">
      <c r="A270" s="144">
        <v>181</v>
      </c>
      <c r="B270" s="145" t="s">
        <v>381</v>
      </c>
      <c r="C270" s="145" t="s">
        <v>382</v>
      </c>
      <c r="D270" s="145" t="s">
        <v>383</v>
      </c>
      <c r="E270" s="146">
        <v>12</v>
      </c>
      <c r="F270" s="147" t="s">
        <v>839</v>
      </c>
      <c r="G270" s="124" t="s">
        <v>840</v>
      </c>
      <c r="H270" s="148" t="s">
        <v>718</v>
      </c>
      <c r="I270" s="125" t="s">
        <v>841</v>
      </c>
      <c r="J270" s="149">
        <v>12.04</v>
      </c>
      <c r="K270" s="149">
        <v>4.51</v>
      </c>
      <c r="L270" s="149">
        <v>3.14</v>
      </c>
      <c r="M270" s="156">
        <v>28</v>
      </c>
      <c r="N270" s="151">
        <v>0.11210000000000001</v>
      </c>
      <c r="O270" s="150" t="s">
        <v>712</v>
      </c>
      <c r="P270" s="126">
        <v>37.68</v>
      </c>
      <c r="Q270" s="164" t="s">
        <v>977</v>
      </c>
      <c r="R270" s="117">
        <v>1</v>
      </c>
    </row>
    <row r="271" spans="1:18" ht="39">
      <c r="A271" s="89">
        <v>181</v>
      </c>
      <c r="B271" s="1" t="s">
        <v>381</v>
      </c>
      <c r="C271" s="1" t="s">
        <v>382</v>
      </c>
      <c r="D271" s="1" t="s">
        <v>383</v>
      </c>
      <c r="E271" s="3">
        <v>12</v>
      </c>
      <c r="F271" s="101" t="s">
        <v>2400</v>
      </c>
      <c r="G271" s="55" t="s">
        <v>2372</v>
      </c>
      <c r="H271" s="55" t="s">
        <v>2372</v>
      </c>
      <c r="I271" s="55" t="s">
        <v>2401</v>
      </c>
      <c r="J271" s="56">
        <v>34.82</v>
      </c>
      <c r="K271" s="56">
        <v>4.84</v>
      </c>
      <c r="L271" s="57">
        <v>4.82</v>
      </c>
      <c r="M271" s="58">
        <v>30</v>
      </c>
      <c r="N271" s="59">
        <v>0.16</v>
      </c>
      <c r="O271" s="58" t="s">
        <v>170</v>
      </c>
      <c r="P271" s="60">
        <v>57.84</v>
      </c>
      <c r="Q271" s="84" t="s">
        <v>2447</v>
      </c>
      <c r="R271" s="110">
        <v>2</v>
      </c>
    </row>
    <row r="272" spans="1:18" ht="45">
      <c r="A272" s="144">
        <v>182</v>
      </c>
      <c r="B272" s="145" t="s">
        <v>384</v>
      </c>
      <c r="C272" s="145" t="s">
        <v>385</v>
      </c>
      <c r="D272" s="145" t="s">
        <v>386</v>
      </c>
      <c r="E272" s="146">
        <v>12</v>
      </c>
      <c r="F272" s="147" t="s">
        <v>842</v>
      </c>
      <c r="G272" s="124" t="s">
        <v>843</v>
      </c>
      <c r="H272" s="148" t="s">
        <v>781</v>
      </c>
      <c r="I272" s="125" t="s">
        <v>844</v>
      </c>
      <c r="J272" s="149">
        <v>8.8000000000000007</v>
      </c>
      <c r="K272" s="149">
        <v>8.8000000000000007</v>
      </c>
      <c r="L272" s="149">
        <v>3.89</v>
      </c>
      <c r="M272" s="156">
        <v>30</v>
      </c>
      <c r="N272" s="151">
        <v>0.12970000000000001</v>
      </c>
      <c r="O272" s="150" t="s">
        <v>712</v>
      </c>
      <c r="P272" s="126">
        <v>46.68</v>
      </c>
      <c r="Q272" s="164" t="s">
        <v>977</v>
      </c>
      <c r="R272" s="117">
        <v>1</v>
      </c>
    </row>
    <row r="273" spans="1:18" ht="42" customHeight="1">
      <c r="A273" s="90">
        <v>182</v>
      </c>
      <c r="B273" s="46" t="s">
        <v>384</v>
      </c>
      <c r="C273" s="46" t="s">
        <v>385</v>
      </c>
      <c r="D273" s="46" t="s">
        <v>386</v>
      </c>
      <c r="E273" s="47">
        <v>12</v>
      </c>
      <c r="F273" s="99" t="s">
        <v>1519</v>
      </c>
      <c r="G273" s="49" t="s">
        <v>1520</v>
      </c>
      <c r="H273" s="49" t="s">
        <v>781</v>
      </c>
      <c r="I273" s="49" t="s">
        <v>1521</v>
      </c>
      <c r="J273" s="49">
        <v>8.8000000000000007</v>
      </c>
      <c r="K273" s="49">
        <v>8.8000000000000007</v>
      </c>
      <c r="L273" s="49">
        <v>8.7200000000000006</v>
      </c>
      <c r="M273" s="49">
        <v>30</v>
      </c>
      <c r="N273" s="112">
        <v>0.29066666666666668</v>
      </c>
      <c r="O273" s="50" t="s">
        <v>170</v>
      </c>
      <c r="P273" s="54">
        <v>104.64</v>
      </c>
      <c r="Q273" s="84" t="s">
        <v>1883</v>
      </c>
      <c r="R273" s="110">
        <v>2</v>
      </c>
    </row>
    <row r="274" spans="1:18" ht="29.25">
      <c r="A274" s="89">
        <v>182</v>
      </c>
      <c r="B274" s="1" t="s">
        <v>384</v>
      </c>
      <c r="C274" s="1" t="s">
        <v>385</v>
      </c>
      <c r="D274" s="1" t="s">
        <v>386</v>
      </c>
      <c r="E274" s="3">
        <v>12</v>
      </c>
      <c r="F274" s="98" t="s">
        <v>2026</v>
      </c>
      <c r="G274" s="17" t="s">
        <v>2027</v>
      </c>
      <c r="H274" s="17" t="s">
        <v>2449</v>
      </c>
      <c r="I274" s="17" t="s">
        <v>2028</v>
      </c>
      <c r="J274" s="45">
        <v>8.8000000000000007</v>
      </c>
      <c r="K274" s="45">
        <v>8.8000000000000007</v>
      </c>
      <c r="L274" s="45">
        <v>8.8000000000000007</v>
      </c>
      <c r="M274" s="15">
        <v>30</v>
      </c>
      <c r="N274" s="111">
        <v>0.29330000000000001</v>
      </c>
      <c r="O274" s="15" t="s">
        <v>170</v>
      </c>
      <c r="P274" s="45">
        <v>105.6</v>
      </c>
      <c r="Q274" s="84" t="s">
        <v>2370</v>
      </c>
      <c r="R274" s="110">
        <v>3</v>
      </c>
    </row>
    <row r="275" spans="1:18" ht="20.25">
      <c r="A275" s="90">
        <v>183</v>
      </c>
      <c r="B275" s="46" t="s">
        <v>387</v>
      </c>
      <c r="C275" s="46" t="s">
        <v>388</v>
      </c>
      <c r="D275" s="46" t="s">
        <v>389</v>
      </c>
      <c r="E275" s="47">
        <v>5</v>
      </c>
      <c r="F275" s="99" t="s">
        <v>1522</v>
      </c>
      <c r="G275" s="49" t="s">
        <v>1334</v>
      </c>
      <c r="H275" s="49" t="s">
        <v>1334</v>
      </c>
      <c r="I275" s="49"/>
      <c r="J275" s="49"/>
      <c r="K275" s="49"/>
      <c r="L275" s="49">
        <v>39.299999999999997</v>
      </c>
      <c r="M275" s="49">
        <v>1</v>
      </c>
      <c r="N275" s="113">
        <v>39.299999999999997</v>
      </c>
      <c r="O275" s="50" t="s">
        <v>170</v>
      </c>
      <c r="P275" s="54">
        <v>196.5</v>
      </c>
      <c r="Q275" s="84" t="s">
        <v>1883</v>
      </c>
      <c r="R275" s="110">
        <v>1</v>
      </c>
    </row>
    <row r="276" spans="1:18" ht="20.25">
      <c r="A276" s="90">
        <v>184</v>
      </c>
      <c r="B276" s="46" t="s">
        <v>387</v>
      </c>
      <c r="C276" s="46" t="s">
        <v>390</v>
      </c>
      <c r="D276" s="46" t="s">
        <v>389</v>
      </c>
      <c r="E276" s="47">
        <v>20</v>
      </c>
      <c r="F276" s="99" t="s">
        <v>1523</v>
      </c>
      <c r="G276" s="49" t="s">
        <v>1334</v>
      </c>
      <c r="H276" s="49" t="s">
        <v>1334</v>
      </c>
      <c r="I276" s="49"/>
      <c r="J276" s="49"/>
      <c r="K276" s="49"/>
      <c r="L276" s="49">
        <v>9.9</v>
      </c>
      <c r="M276" s="49">
        <v>1</v>
      </c>
      <c r="N276" s="113">
        <v>9.9</v>
      </c>
      <c r="O276" s="50" t="s">
        <v>170</v>
      </c>
      <c r="P276" s="54">
        <v>198</v>
      </c>
      <c r="Q276" s="84" t="s">
        <v>1883</v>
      </c>
      <c r="R276" s="110">
        <v>1</v>
      </c>
    </row>
    <row r="277" spans="1:18" ht="29.25">
      <c r="A277" s="89">
        <v>185</v>
      </c>
      <c r="B277" s="1" t="s">
        <v>391</v>
      </c>
      <c r="C277" s="1" t="s">
        <v>392</v>
      </c>
      <c r="D277" s="1" t="s">
        <v>393</v>
      </c>
      <c r="E277" s="3">
        <v>900</v>
      </c>
      <c r="F277" s="98" t="s">
        <v>2029</v>
      </c>
      <c r="G277" s="17" t="s">
        <v>1891</v>
      </c>
      <c r="H277" s="17" t="s">
        <v>1891</v>
      </c>
      <c r="I277" s="17" t="s">
        <v>2030</v>
      </c>
      <c r="J277" s="45">
        <v>3.96</v>
      </c>
      <c r="K277" s="45"/>
      <c r="L277" s="45">
        <v>3.33</v>
      </c>
      <c r="M277" s="15">
        <v>1</v>
      </c>
      <c r="N277" s="111">
        <v>3.33</v>
      </c>
      <c r="O277" s="15" t="s">
        <v>170</v>
      </c>
      <c r="P277" s="45">
        <v>2997</v>
      </c>
      <c r="Q277" s="84" t="s">
        <v>2370</v>
      </c>
      <c r="R277" s="110">
        <v>1</v>
      </c>
    </row>
    <row r="278" spans="1:18" ht="29.25">
      <c r="A278" s="89">
        <v>186</v>
      </c>
      <c r="B278" s="1" t="s">
        <v>394</v>
      </c>
      <c r="C278" s="1" t="s">
        <v>395</v>
      </c>
      <c r="D278" s="1" t="s">
        <v>396</v>
      </c>
      <c r="E278" s="3">
        <v>90</v>
      </c>
      <c r="F278" s="98" t="s">
        <v>2031</v>
      </c>
      <c r="G278" s="17" t="s">
        <v>2032</v>
      </c>
      <c r="H278" s="17" t="s">
        <v>2033</v>
      </c>
      <c r="I278" s="17" t="s">
        <v>2034</v>
      </c>
      <c r="J278" s="45">
        <v>9.43</v>
      </c>
      <c r="K278" s="45"/>
      <c r="L278" s="45">
        <v>9.4</v>
      </c>
      <c r="M278" s="15">
        <v>1</v>
      </c>
      <c r="N278" s="111">
        <v>9.4</v>
      </c>
      <c r="O278" s="15" t="s">
        <v>170</v>
      </c>
      <c r="P278" s="45">
        <v>846</v>
      </c>
      <c r="Q278" s="84" t="s">
        <v>2370</v>
      </c>
      <c r="R278" s="110">
        <v>1</v>
      </c>
    </row>
    <row r="279" spans="1:18" ht="39">
      <c r="A279" s="89">
        <v>187</v>
      </c>
      <c r="B279" s="1" t="s">
        <v>397</v>
      </c>
      <c r="C279" s="1" t="s">
        <v>398</v>
      </c>
      <c r="D279" s="1" t="s">
        <v>399</v>
      </c>
      <c r="E279" s="3">
        <v>150</v>
      </c>
      <c r="F279" s="98" t="s">
        <v>1524</v>
      </c>
      <c r="G279" s="17" t="s">
        <v>2035</v>
      </c>
      <c r="H279" s="17" t="s">
        <v>2036</v>
      </c>
      <c r="I279" s="17" t="s">
        <v>2037</v>
      </c>
      <c r="J279" s="45">
        <v>8.14</v>
      </c>
      <c r="K279" s="45"/>
      <c r="L279" s="45">
        <v>7.48</v>
      </c>
      <c r="M279" s="15">
        <v>1</v>
      </c>
      <c r="N279" s="111">
        <v>7.48</v>
      </c>
      <c r="O279" s="15" t="s">
        <v>170</v>
      </c>
      <c r="P279" s="45">
        <v>1122</v>
      </c>
      <c r="Q279" s="84" t="s">
        <v>2370</v>
      </c>
      <c r="R279" s="110">
        <v>1</v>
      </c>
    </row>
    <row r="280" spans="1:18" ht="39.75">
      <c r="A280" s="90">
        <v>187</v>
      </c>
      <c r="B280" s="46" t="s">
        <v>397</v>
      </c>
      <c r="C280" s="46" t="s">
        <v>398</v>
      </c>
      <c r="D280" s="46" t="s">
        <v>399</v>
      </c>
      <c r="E280" s="47">
        <v>150</v>
      </c>
      <c r="F280" s="99" t="s">
        <v>1524</v>
      </c>
      <c r="G280" s="49" t="s">
        <v>1525</v>
      </c>
      <c r="H280" s="49" t="s">
        <v>1526</v>
      </c>
      <c r="I280" s="49" t="s">
        <v>1339</v>
      </c>
      <c r="J280" s="49">
        <v>8.14</v>
      </c>
      <c r="K280" s="49"/>
      <c r="L280" s="49">
        <v>7.54</v>
      </c>
      <c r="M280" s="49">
        <v>1</v>
      </c>
      <c r="N280" s="113">
        <v>7.54</v>
      </c>
      <c r="O280" s="50" t="s">
        <v>170</v>
      </c>
      <c r="P280" s="54">
        <v>1131</v>
      </c>
      <c r="Q280" s="84" t="s">
        <v>1883</v>
      </c>
      <c r="R280" s="110">
        <v>2</v>
      </c>
    </row>
    <row r="281" spans="1:18" ht="49.5">
      <c r="A281" s="90">
        <v>189</v>
      </c>
      <c r="B281" s="46" t="s">
        <v>400</v>
      </c>
      <c r="C281" s="46" t="s">
        <v>401</v>
      </c>
      <c r="D281" s="46" t="s">
        <v>402</v>
      </c>
      <c r="E281" s="47">
        <v>6</v>
      </c>
      <c r="F281" s="99" t="s">
        <v>1527</v>
      </c>
      <c r="G281" s="49" t="s">
        <v>1528</v>
      </c>
      <c r="H281" s="49" t="s">
        <v>1529</v>
      </c>
      <c r="I281" s="49" t="s">
        <v>1530</v>
      </c>
      <c r="J281" s="49">
        <v>9.61</v>
      </c>
      <c r="K281" s="49"/>
      <c r="L281" s="49">
        <v>9.16</v>
      </c>
      <c r="M281" s="49">
        <v>1</v>
      </c>
      <c r="N281" s="113">
        <v>9.16</v>
      </c>
      <c r="O281" s="50" t="s">
        <v>1531</v>
      </c>
      <c r="P281" s="54">
        <v>54.96</v>
      </c>
      <c r="Q281" s="84" t="s">
        <v>1883</v>
      </c>
      <c r="R281" s="110">
        <v>0</v>
      </c>
    </row>
    <row r="282" spans="1:18" ht="39">
      <c r="A282" s="89">
        <v>189</v>
      </c>
      <c r="B282" s="1" t="s">
        <v>400</v>
      </c>
      <c r="C282" s="1" t="s">
        <v>401</v>
      </c>
      <c r="D282" s="1" t="s">
        <v>402</v>
      </c>
      <c r="E282" s="3">
        <v>6</v>
      </c>
      <c r="F282" s="98" t="s">
        <v>2038</v>
      </c>
      <c r="G282" s="17" t="s">
        <v>2039</v>
      </c>
      <c r="H282" s="17" t="s">
        <v>2040</v>
      </c>
      <c r="I282" s="17" t="s">
        <v>2041</v>
      </c>
      <c r="J282" s="45">
        <v>9.61</v>
      </c>
      <c r="K282" s="45"/>
      <c r="L282" s="45">
        <v>9.1999999999999993</v>
      </c>
      <c r="M282" s="15">
        <v>1</v>
      </c>
      <c r="N282" s="111">
        <v>9.1999999999999993</v>
      </c>
      <c r="O282" s="15" t="s">
        <v>170</v>
      </c>
      <c r="P282" s="45">
        <v>55.2</v>
      </c>
      <c r="Q282" s="84" t="s">
        <v>2370</v>
      </c>
      <c r="R282" s="110">
        <v>1</v>
      </c>
    </row>
    <row r="283" spans="1:18" ht="22.5">
      <c r="A283" s="91">
        <v>190</v>
      </c>
      <c r="B283" s="38" t="s">
        <v>403</v>
      </c>
      <c r="C283" s="38" t="s">
        <v>404</v>
      </c>
      <c r="D283" s="38" t="s">
        <v>405</v>
      </c>
      <c r="E283" s="41">
        <v>1200</v>
      </c>
      <c r="F283" s="42" t="s">
        <v>845</v>
      </c>
      <c r="G283" s="44" t="s">
        <v>846</v>
      </c>
      <c r="H283" s="44" t="s">
        <v>847</v>
      </c>
      <c r="I283" s="51" t="s">
        <v>848</v>
      </c>
      <c r="J283" s="52">
        <v>2.57</v>
      </c>
      <c r="K283" s="52">
        <v>1.25</v>
      </c>
      <c r="L283" s="52">
        <v>1.25</v>
      </c>
      <c r="M283" s="53">
        <v>1</v>
      </c>
      <c r="N283" s="114">
        <v>1.25</v>
      </c>
      <c r="O283" s="53" t="s">
        <v>712</v>
      </c>
      <c r="P283" s="52">
        <v>1500</v>
      </c>
      <c r="Q283" s="84" t="s">
        <v>977</v>
      </c>
      <c r="R283" s="110">
        <v>0</v>
      </c>
    </row>
    <row r="284" spans="1:18" ht="23.25">
      <c r="A284" s="90">
        <v>190</v>
      </c>
      <c r="B284" s="46" t="s">
        <v>403</v>
      </c>
      <c r="C284" s="46" t="s">
        <v>404</v>
      </c>
      <c r="D284" s="46" t="s">
        <v>405</v>
      </c>
      <c r="E284" s="47">
        <v>1200</v>
      </c>
      <c r="F284" s="99" t="s">
        <v>1532</v>
      </c>
      <c r="G284" s="49" t="s">
        <v>1533</v>
      </c>
      <c r="H284" s="49" t="s">
        <v>1334</v>
      </c>
      <c r="I284" s="49" t="s">
        <v>1534</v>
      </c>
      <c r="J284" s="49">
        <v>3.85</v>
      </c>
      <c r="K284" s="49"/>
      <c r="L284" s="49">
        <v>2.94</v>
      </c>
      <c r="M284" s="49">
        <v>1</v>
      </c>
      <c r="N284" s="113">
        <v>2.94</v>
      </c>
      <c r="O284" s="50" t="s">
        <v>170</v>
      </c>
      <c r="P284" s="54">
        <v>3528</v>
      </c>
      <c r="Q284" s="84" t="s">
        <v>1883</v>
      </c>
      <c r="R284" s="110">
        <v>0</v>
      </c>
    </row>
    <row r="285" spans="1:18" ht="29.25">
      <c r="A285" s="89">
        <v>190</v>
      </c>
      <c r="B285" s="1" t="s">
        <v>403</v>
      </c>
      <c r="C285" s="1" t="s">
        <v>404</v>
      </c>
      <c r="D285" s="1" t="s">
        <v>405</v>
      </c>
      <c r="E285" s="3">
        <v>1200</v>
      </c>
      <c r="F285" s="98" t="s">
        <v>2042</v>
      </c>
      <c r="G285" s="17" t="s">
        <v>2043</v>
      </c>
      <c r="H285" s="17" t="s">
        <v>2043</v>
      </c>
      <c r="I285" s="17" t="s">
        <v>2044</v>
      </c>
      <c r="J285" s="45">
        <v>4</v>
      </c>
      <c r="K285" s="45"/>
      <c r="L285" s="45">
        <v>3.1</v>
      </c>
      <c r="M285" s="15">
        <v>1</v>
      </c>
      <c r="N285" s="111">
        <v>3.1</v>
      </c>
      <c r="O285" s="15" t="s">
        <v>170</v>
      </c>
      <c r="P285" s="45">
        <v>3720</v>
      </c>
      <c r="Q285" s="84" t="s">
        <v>2370</v>
      </c>
      <c r="R285" s="110">
        <v>0</v>
      </c>
    </row>
    <row r="286" spans="1:18" ht="23.25">
      <c r="A286" s="89">
        <v>190</v>
      </c>
      <c r="B286" s="1" t="s">
        <v>403</v>
      </c>
      <c r="C286" s="1" t="s">
        <v>404</v>
      </c>
      <c r="D286" s="1" t="s">
        <v>405</v>
      </c>
      <c r="E286" s="3">
        <v>1200</v>
      </c>
      <c r="F286" s="104" t="s">
        <v>599</v>
      </c>
      <c r="G286" s="20" t="s">
        <v>572</v>
      </c>
      <c r="H286" s="20" t="s">
        <v>572</v>
      </c>
      <c r="I286" s="70" t="s">
        <v>600</v>
      </c>
      <c r="J286" s="71">
        <v>5.9</v>
      </c>
      <c r="K286" s="71">
        <v>1.28</v>
      </c>
      <c r="L286" s="71">
        <v>3.54</v>
      </c>
      <c r="M286" s="71">
        <v>1</v>
      </c>
      <c r="N286" s="118">
        <v>3.54</v>
      </c>
      <c r="O286" s="72" t="s">
        <v>170</v>
      </c>
      <c r="P286" s="25">
        <f>E286*L286</f>
        <v>4248</v>
      </c>
      <c r="Q286" s="84" t="s">
        <v>651</v>
      </c>
      <c r="R286" s="110">
        <v>1</v>
      </c>
    </row>
    <row r="287" spans="1:18" ht="22.5">
      <c r="A287" s="91">
        <v>191</v>
      </c>
      <c r="B287" s="38" t="s">
        <v>403</v>
      </c>
      <c r="C287" s="38" t="s">
        <v>404</v>
      </c>
      <c r="D287" s="38" t="s">
        <v>406</v>
      </c>
      <c r="E287" s="41">
        <v>600</v>
      </c>
      <c r="F287" s="42" t="s">
        <v>849</v>
      </c>
      <c r="G287" s="44" t="s">
        <v>846</v>
      </c>
      <c r="H287" s="44" t="s">
        <v>847</v>
      </c>
      <c r="I287" s="51" t="s">
        <v>850</v>
      </c>
      <c r="J287" s="52">
        <v>12.5</v>
      </c>
      <c r="K287" s="52">
        <v>12.5</v>
      </c>
      <c r="L287" s="52">
        <v>10.96</v>
      </c>
      <c r="M287" s="53">
        <v>1</v>
      </c>
      <c r="N287" s="114">
        <v>10.96</v>
      </c>
      <c r="O287" s="53" t="s">
        <v>712</v>
      </c>
      <c r="P287" s="52">
        <v>6576</v>
      </c>
      <c r="Q287" s="84" t="s">
        <v>977</v>
      </c>
      <c r="R287" s="110">
        <v>0</v>
      </c>
    </row>
    <row r="288" spans="1:18" ht="23.25">
      <c r="A288" s="90">
        <v>191</v>
      </c>
      <c r="B288" s="46" t="s">
        <v>403</v>
      </c>
      <c r="C288" s="46" t="s">
        <v>404</v>
      </c>
      <c r="D288" s="46" t="s">
        <v>406</v>
      </c>
      <c r="E288" s="47">
        <v>600</v>
      </c>
      <c r="F288" s="99" t="s">
        <v>1535</v>
      </c>
      <c r="G288" s="49" t="s">
        <v>1533</v>
      </c>
      <c r="H288" s="49" t="s">
        <v>1334</v>
      </c>
      <c r="I288" s="49" t="s">
        <v>1536</v>
      </c>
      <c r="J288" s="49">
        <v>17.7</v>
      </c>
      <c r="K288" s="49"/>
      <c r="L288" s="49">
        <v>11.4</v>
      </c>
      <c r="M288" s="49">
        <v>1</v>
      </c>
      <c r="N288" s="113">
        <v>11.4</v>
      </c>
      <c r="O288" s="50" t="s">
        <v>170</v>
      </c>
      <c r="P288" s="54">
        <v>6840</v>
      </c>
      <c r="Q288" s="84" t="s">
        <v>1883</v>
      </c>
      <c r="R288" s="110">
        <v>0</v>
      </c>
    </row>
    <row r="289" spans="1:18" ht="23.25">
      <c r="A289" s="89">
        <v>191</v>
      </c>
      <c r="B289" s="1" t="s">
        <v>403</v>
      </c>
      <c r="C289" s="1" t="s">
        <v>404</v>
      </c>
      <c r="D289" s="1" t="s">
        <v>406</v>
      </c>
      <c r="E289" s="3">
        <v>600</v>
      </c>
      <c r="F289" s="104" t="s">
        <v>601</v>
      </c>
      <c r="G289" s="20" t="s">
        <v>572</v>
      </c>
      <c r="H289" s="20" t="s">
        <v>572</v>
      </c>
      <c r="I289" s="70" t="s">
        <v>600</v>
      </c>
      <c r="J289" s="71">
        <v>12.83</v>
      </c>
      <c r="K289" s="25">
        <v>12.5</v>
      </c>
      <c r="L289" s="71">
        <v>12.48</v>
      </c>
      <c r="M289" s="71">
        <v>1</v>
      </c>
      <c r="N289" s="118">
        <v>12.48</v>
      </c>
      <c r="O289" s="72" t="s">
        <v>170</v>
      </c>
      <c r="P289" s="25">
        <f>E289*L289</f>
        <v>7488</v>
      </c>
      <c r="Q289" s="84" t="s">
        <v>651</v>
      </c>
      <c r="R289" s="110">
        <v>1</v>
      </c>
    </row>
    <row r="290" spans="1:18" ht="18">
      <c r="A290" s="91">
        <v>192</v>
      </c>
      <c r="B290" s="38" t="s">
        <v>403</v>
      </c>
      <c r="C290" s="38" t="s">
        <v>404</v>
      </c>
      <c r="D290" s="38" t="s">
        <v>407</v>
      </c>
      <c r="E290" s="41">
        <v>240</v>
      </c>
      <c r="F290" s="42" t="s">
        <v>851</v>
      </c>
      <c r="G290" s="44" t="s">
        <v>846</v>
      </c>
      <c r="H290" s="44" t="s">
        <v>847</v>
      </c>
      <c r="I290" s="51" t="s">
        <v>848</v>
      </c>
      <c r="J290" s="52">
        <v>7.4</v>
      </c>
      <c r="K290" s="52">
        <v>5.44</v>
      </c>
      <c r="L290" s="52">
        <v>3.7</v>
      </c>
      <c r="M290" s="53">
        <v>1</v>
      </c>
      <c r="N290" s="114">
        <v>3.7</v>
      </c>
      <c r="O290" s="53" t="s">
        <v>712</v>
      </c>
      <c r="P290" s="52">
        <v>888</v>
      </c>
      <c r="Q290" s="84" t="s">
        <v>977</v>
      </c>
      <c r="R290" s="110">
        <v>0</v>
      </c>
    </row>
    <row r="291" spans="1:18" ht="20.25">
      <c r="A291" s="89">
        <v>192</v>
      </c>
      <c r="B291" s="1" t="s">
        <v>403</v>
      </c>
      <c r="C291" s="1" t="s">
        <v>404</v>
      </c>
      <c r="D291" s="1" t="s">
        <v>407</v>
      </c>
      <c r="E291" s="3">
        <v>240</v>
      </c>
      <c r="F291" s="104" t="s">
        <v>602</v>
      </c>
      <c r="G291" s="20" t="s">
        <v>572</v>
      </c>
      <c r="H291" s="20" t="s">
        <v>572</v>
      </c>
      <c r="I291" s="70" t="s">
        <v>603</v>
      </c>
      <c r="J291" s="71">
        <v>15.1</v>
      </c>
      <c r="K291" s="25">
        <v>15.1</v>
      </c>
      <c r="L291" s="71">
        <v>14.82</v>
      </c>
      <c r="M291" s="71">
        <v>1</v>
      </c>
      <c r="N291" s="118">
        <v>14.82</v>
      </c>
      <c r="O291" s="72" t="s">
        <v>170</v>
      </c>
      <c r="P291" s="25">
        <f>E291*L291</f>
        <v>3556.8</v>
      </c>
      <c r="Q291" s="84" t="s">
        <v>651</v>
      </c>
      <c r="R291" s="110">
        <v>1</v>
      </c>
    </row>
    <row r="292" spans="1:18" ht="36">
      <c r="A292" s="144">
        <v>193</v>
      </c>
      <c r="B292" s="145" t="s">
        <v>408</v>
      </c>
      <c r="C292" s="145" t="s">
        <v>409</v>
      </c>
      <c r="D292" s="145" t="s">
        <v>410</v>
      </c>
      <c r="E292" s="146">
        <v>2</v>
      </c>
      <c r="F292" s="147" t="s">
        <v>852</v>
      </c>
      <c r="G292" s="124" t="s">
        <v>853</v>
      </c>
      <c r="H292" s="148" t="s">
        <v>847</v>
      </c>
      <c r="I292" s="125" t="s">
        <v>854</v>
      </c>
      <c r="J292" s="149">
        <v>28.84</v>
      </c>
      <c r="K292" s="149"/>
      <c r="L292" s="149">
        <v>14.13</v>
      </c>
      <c r="M292" s="150">
        <v>1</v>
      </c>
      <c r="N292" s="151">
        <v>14.13</v>
      </c>
      <c r="O292" s="150" t="s">
        <v>712</v>
      </c>
      <c r="P292" s="126">
        <v>28.26</v>
      </c>
      <c r="Q292" s="164" t="s">
        <v>977</v>
      </c>
      <c r="R292" s="117">
        <v>1</v>
      </c>
    </row>
    <row r="293" spans="1:18" ht="33.75">
      <c r="A293" s="89">
        <v>193</v>
      </c>
      <c r="B293" s="1" t="s">
        <v>408</v>
      </c>
      <c r="C293" s="1" t="s">
        <v>409</v>
      </c>
      <c r="D293" s="1" t="s">
        <v>410</v>
      </c>
      <c r="E293" s="3">
        <v>2</v>
      </c>
      <c r="F293" s="98" t="s">
        <v>2045</v>
      </c>
      <c r="G293" s="17" t="s">
        <v>2043</v>
      </c>
      <c r="H293" s="17" t="s">
        <v>2043</v>
      </c>
      <c r="I293" s="17" t="s">
        <v>2046</v>
      </c>
      <c r="J293" s="45">
        <v>33.950000000000003</v>
      </c>
      <c r="K293" s="45"/>
      <c r="L293" s="45">
        <v>19</v>
      </c>
      <c r="M293" s="15">
        <v>1</v>
      </c>
      <c r="N293" s="111">
        <v>19</v>
      </c>
      <c r="O293" s="15" t="s">
        <v>170</v>
      </c>
      <c r="P293" s="45">
        <v>38</v>
      </c>
      <c r="Q293" s="84" t="s">
        <v>2370</v>
      </c>
      <c r="R293" s="110">
        <v>2</v>
      </c>
    </row>
    <row r="294" spans="1:18" ht="30">
      <c r="A294" s="90">
        <v>193</v>
      </c>
      <c r="B294" s="46" t="s">
        <v>408</v>
      </c>
      <c r="C294" s="46" t="s">
        <v>409</v>
      </c>
      <c r="D294" s="46" t="s">
        <v>410</v>
      </c>
      <c r="E294" s="47">
        <v>2</v>
      </c>
      <c r="F294" s="99" t="s">
        <v>1537</v>
      </c>
      <c r="G294" s="49" t="s">
        <v>1334</v>
      </c>
      <c r="H294" s="49" t="s">
        <v>1334</v>
      </c>
      <c r="I294" s="49" t="s">
        <v>1538</v>
      </c>
      <c r="J294" s="49">
        <v>28.84</v>
      </c>
      <c r="K294" s="49"/>
      <c r="L294" s="49">
        <v>19.2</v>
      </c>
      <c r="M294" s="49">
        <v>1</v>
      </c>
      <c r="N294" s="113">
        <v>19.2</v>
      </c>
      <c r="O294" s="50" t="s">
        <v>170</v>
      </c>
      <c r="P294" s="54">
        <v>38.4</v>
      </c>
      <c r="Q294" s="84" t="s">
        <v>1883</v>
      </c>
      <c r="R294" s="110">
        <v>3</v>
      </c>
    </row>
    <row r="295" spans="1:18" ht="27">
      <c r="A295" s="91">
        <v>194</v>
      </c>
      <c r="B295" s="38" t="s">
        <v>411</v>
      </c>
      <c r="C295" s="38" t="s">
        <v>412</v>
      </c>
      <c r="D295" s="38" t="s">
        <v>413</v>
      </c>
      <c r="E295" s="41">
        <v>1200</v>
      </c>
      <c r="F295" s="42" t="s">
        <v>855</v>
      </c>
      <c r="G295" s="44" t="s">
        <v>856</v>
      </c>
      <c r="H295" s="44" t="s">
        <v>847</v>
      </c>
      <c r="I295" s="51" t="s">
        <v>804</v>
      </c>
      <c r="J295" s="52"/>
      <c r="K295" s="52"/>
      <c r="L295" s="52">
        <v>3.11</v>
      </c>
      <c r="M295" s="53">
        <v>1</v>
      </c>
      <c r="N295" s="114">
        <v>3.11</v>
      </c>
      <c r="O295" s="53" t="s">
        <v>712</v>
      </c>
      <c r="P295" s="52">
        <v>3732</v>
      </c>
      <c r="Q295" s="84" t="s">
        <v>977</v>
      </c>
      <c r="R295" s="110">
        <v>1</v>
      </c>
    </row>
    <row r="296" spans="1:18" ht="33.75">
      <c r="A296" s="89">
        <v>194</v>
      </c>
      <c r="B296" s="1" t="s">
        <v>411</v>
      </c>
      <c r="C296" s="1" t="s">
        <v>412</v>
      </c>
      <c r="D296" s="1" t="s">
        <v>413</v>
      </c>
      <c r="E296" s="3">
        <v>1200</v>
      </c>
      <c r="F296" s="98" t="s">
        <v>2047</v>
      </c>
      <c r="G296" s="17" t="s">
        <v>2043</v>
      </c>
      <c r="H296" s="17" t="s">
        <v>2043</v>
      </c>
      <c r="I296" s="17" t="s">
        <v>2048</v>
      </c>
      <c r="J296" s="45"/>
      <c r="K296" s="45"/>
      <c r="L296" s="45">
        <v>3.39</v>
      </c>
      <c r="M296" s="15">
        <v>1</v>
      </c>
      <c r="N296" s="111">
        <v>3.39</v>
      </c>
      <c r="O296" s="15" t="s">
        <v>170</v>
      </c>
      <c r="P296" s="45">
        <v>4068</v>
      </c>
      <c r="Q296" s="84" t="s">
        <v>2370</v>
      </c>
      <c r="R296" s="110">
        <v>2</v>
      </c>
    </row>
    <row r="297" spans="1:18" ht="20.25">
      <c r="A297" s="90">
        <v>194</v>
      </c>
      <c r="B297" s="46" t="s">
        <v>411</v>
      </c>
      <c r="C297" s="46" t="s">
        <v>412</v>
      </c>
      <c r="D297" s="46" t="s">
        <v>413</v>
      </c>
      <c r="E297" s="47">
        <v>1200</v>
      </c>
      <c r="F297" s="99" t="s">
        <v>1539</v>
      </c>
      <c r="G297" s="49" t="s">
        <v>1533</v>
      </c>
      <c r="H297" s="49" t="s">
        <v>1334</v>
      </c>
      <c r="I297" s="49"/>
      <c r="J297" s="49"/>
      <c r="K297" s="49"/>
      <c r="L297" s="49">
        <v>7.2</v>
      </c>
      <c r="M297" s="49">
        <v>1</v>
      </c>
      <c r="N297" s="113">
        <v>7.2</v>
      </c>
      <c r="O297" s="50" t="s">
        <v>170</v>
      </c>
      <c r="P297" s="54">
        <v>8640</v>
      </c>
      <c r="Q297" s="84" t="s">
        <v>1883</v>
      </c>
      <c r="R297" s="110">
        <v>3</v>
      </c>
    </row>
    <row r="298" spans="1:18" ht="27">
      <c r="A298" s="91">
        <v>195</v>
      </c>
      <c r="B298" s="38" t="s">
        <v>414</v>
      </c>
      <c r="C298" s="38" t="s">
        <v>415</v>
      </c>
      <c r="D298" s="38" t="s">
        <v>416</v>
      </c>
      <c r="E298" s="41">
        <v>1600</v>
      </c>
      <c r="F298" s="42" t="s">
        <v>857</v>
      </c>
      <c r="G298" s="44" t="s">
        <v>856</v>
      </c>
      <c r="H298" s="44" t="s">
        <v>847</v>
      </c>
      <c r="I298" s="51" t="s">
        <v>858</v>
      </c>
      <c r="J298" s="52">
        <v>15.36</v>
      </c>
      <c r="K298" s="52"/>
      <c r="L298" s="52">
        <v>4.0999999999999996</v>
      </c>
      <c r="M298" s="53">
        <v>1</v>
      </c>
      <c r="N298" s="114">
        <v>4.0999999999999996</v>
      </c>
      <c r="O298" s="53" t="s">
        <v>712</v>
      </c>
      <c r="P298" s="52">
        <v>6560</v>
      </c>
      <c r="Q298" s="84" t="s">
        <v>977</v>
      </c>
      <c r="R298" s="110">
        <v>1</v>
      </c>
    </row>
    <row r="299" spans="1:18" ht="33.75">
      <c r="A299" s="89">
        <v>195</v>
      </c>
      <c r="B299" s="1" t="s">
        <v>414</v>
      </c>
      <c r="C299" s="1" t="s">
        <v>415</v>
      </c>
      <c r="D299" s="1" t="s">
        <v>416</v>
      </c>
      <c r="E299" s="3">
        <v>1600</v>
      </c>
      <c r="F299" s="98" t="s">
        <v>2049</v>
      </c>
      <c r="G299" s="17" t="s">
        <v>2043</v>
      </c>
      <c r="H299" s="17" t="s">
        <v>2043</v>
      </c>
      <c r="I299" s="17" t="s">
        <v>2050</v>
      </c>
      <c r="J299" s="45"/>
      <c r="K299" s="45"/>
      <c r="L299" s="45">
        <v>4.58</v>
      </c>
      <c r="M299" s="15">
        <v>1</v>
      </c>
      <c r="N299" s="111">
        <v>4.58</v>
      </c>
      <c r="O299" s="15" t="s">
        <v>170</v>
      </c>
      <c r="P299" s="45">
        <v>7328</v>
      </c>
      <c r="Q299" s="84" t="s">
        <v>2370</v>
      </c>
      <c r="R299" s="110">
        <v>2</v>
      </c>
    </row>
    <row r="300" spans="1:18" ht="34.5">
      <c r="A300" s="90">
        <v>195</v>
      </c>
      <c r="B300" s="46" t="s">
        <v>414</v>
      </c>
      <c r="C300" s="46" t="s">
        <v>415</v>
      </c>
      <c r="D300" s="46" t="s">
        <v>416</v>
      </c>
      <c r="E300" s="47">
        <v>1600</v>
      </c>
      <c r="F300" s="99" t="s">
        <v>1540</v>
      </c>
      <c r="G300" s="49" t="s">
        <v>1334</v>
      </c>
      <c r="H300" s="49" t="s">
        <v>1334</v>
      </c>
      <c r="I300" s="49" t="s">
        <v>1541</v>
      </c>
      <c r="J300" s="49">
        <v>9.82</v>
      </c>
      <c r="K300" s="49"/>
      <c r="L300" s="49">
        <v>5.28</v>
      </c>
      <c r="M300" s="49">
        <v>1</v>
      </c>
      <c r="N300" s="113">
        <v>5.28</v>
      </c>
      <c r="O300" s="50" t="s">
        <v>170</v>
      </c>
      <c r="P300" s="54">
        <v>8448</v>
      </c>
      <c r="Q300" s="84" t="s">
        <v>1883</v>
      </c>
      <c r="R300" s="110">
        <v>3</v>
      </c>
    </row>
    <row r="301" spans="1:18" ht="27">
      <c r="A301" s="91">
        <v>196</v>
      </c>
      <c r="B301" s="38" t="s">
        <v>414</v>
      </c>
      <c r="C301" s="38" t="s">
        <v>415</v>
      </c>
      <c r="D301" s="38" t="s">
        <v>417</v>
      </c>
      <c r="E301" s="41">
        <v>600</v>
      </c>
      <c r="F301" s="42" t="s">
        <v>859</v>
      </c>
      <c r="G301" s="44" t="s">
        <v>856</v>
      </c>
      <c r="H301" s="44" t="s">
        <v>847</v>
      </c>
      <c r="I301" s="51" t="s">
        <v>860</v>
      </c>
      <c r="J301" s="52">
        <v>18.43</v>
      </c>
      <c r="K301" s="52"/>
      <c r="L301" s="52">
        <v>4.6100000000000003</v>
      </c>
      <c r="M301" s="53">
        <v>1</v>
      </c>
      <c r="N301" s="114">
        <v>4.6100000000000003</v>
      </c>
      <c r="O301" s="53" t="s">
        <v>712</v>
      </c>
      <c r="P301" s="52">
        <v>2766</v>
      </c>
      <c r="Q301" s="84" t="s">
        <v>977</v>
      </c>
      <c r="R301" s="110">
        <v>1</v>
      </c>
    </row>
    <row r="302" spans="1:18" ht="33.75">
      <c r="A302" s="89">
        <v>196</v>
      </c>
      <c r="B302" s="1" t="s">
        <v>414</v>
      </c>
      <c r="C302" s="1" t="s">
        <v>415</v>
      </c>
      <c r="D302" s="1" t="s">
        <v>417</v>
      </c>
      <c r="E302" s="3">
        <v>600</v>
      </c>
      <c r="F302" s="98" t="s">
        <v>2051</v>
      </c>
      <c r="G302" s="17" t="s">
        <v>2043</v>
      </c>
      <c r="H302" s="17" t="s">
        <v>2043</v>
      </c>
      <c r="I302" s="17" t="s">
        <v>2052</v>
      </c>
      <c r="J302" s="45">
        <v>13.75</v>
      </c>
      <c r="K302" s="45"/>
      <c r="L302" s="45">
        <v>5.49</v>
      </c>
      <c r="M302" s="15">
        <v>1</v>
      </c>
      <c r="N302" s="111">
        <v>5.49</v>
      </c>
      <c r="O302" s="15" t="s">
        <v>170</v>
      </c>
      <c r="P302" s="45">
        <v>3294</v>
      </c>
      <c r="Q302" s="84" t="s">
        <v>2370</v>
      </c>
      <c r="R302" s="110">
        <v>2</v>
      </c>
    </row>
    <row r="303" spans="1:18" ht="34.5">
      <c r="A303" s="90">
        <v>196</v>
      </c>
      <c r="B303" s="46" t="s">
        <v>414</v>
      </c>
      <c r="C303" s="46" t="s">
        <v>415</v>
      </c>
      <c r="D303" s="46" t="s">
        <v>417</v>
      </c>
      <c r="E303" s="47">
        <v>600</v>
      </c>
      <c r="F303" s="99" t="s">
        <v>1542</v>
      </c>
      <c r="G303" s="49" t="s">
        <v>1334</v>
      </c>
      <c r="H303" s="49" t="s">
        <v>1334</v>
      </c>
      <c r="I303" s="49" t="s">
        <v>1543</v>
      </c>
      <c r="J303" s="49">
        <v>11.32</v>
      </c>
      <c r="K303" s="49"/>
      <c r="L303" s="49">
        <v>6.35</v>
      </c>
      <c r="M303" s="49">
        <v>1</v>
      </c>
      <c r="N303" s="113">
        <v>6.35</v>
      </c>
      <c r="O303" s="50" t="s">
        <v>170</v>
      </c>
      <c r="P303" s="54">
        <v>3810</v>
      </c>
      <c r="Q303" s="84" t="s">
        <v>1883</v>
      </c>
      <c r="R303" s="110">
        <v>3</v>
      </c>
    </row>
    <row r="304" spans="1:18" ht="29.25">
      <c r="A304" s="89">
        <v>197</v>
      </c>
      <c r="B304" s="1" t="s">
        <v>418</v>
      </c>
      <c r="C304" s="1" t="s">
        <v>419</v>
      </c>
      <c r="D304" s="1" t="s">
        <v>420</v>
      </c>
      <c r="E304" s="3">
        <v>900</v>
      </c>
      <c r="F304" s="98" t="s">
        <v>2053</v>
      </c>
      <c r="G304" s="17" t="s">
        <v>2054</v>
      </c>
      <c r="H304" s="17" t="s">
        <v>2054</v>
      </c>
      <c r="I304" s="17" t="s">
        <v>2055</v>
      </c>
      <c r="J304" s="45">
        <v>94.66</v>
      </c>
      <c r="K304" s="45"/>
      <c r="L304" s="45">
        <v>92</v>
      </c>
      <c r="M304" s="15">
        <v>100</v>
      </c>
      <c r="N304" s="111">
        <v>0.92</v>
      </c>
      <c r="O304" s="15" t="s">
        <v>170</v>
      </c>
      <c r="P304" s="45">
        <v>828</v>
      </c>
      <c r="Q304" s="84" t="s">
        <v>2370</v>
      </c>
      <c r="R304" s="110">
        <v>1</v>
      </c>
    </row>
    <row r="305" spans="1:18" ht="23.25">
      <c r="A305" s="90">
        <v>197</v>
      </c>
      <c r="B305" s="46" t="s">
        <v>418</v>
      </c>
      <c r="C305" s="46" t="s">
        <v>419</v>
      </c>
      <c r="D305" s="46" t="s">
        <v>420</v>
      </c>
      <c r="E305" s="47">
        <v>900</v>
      </c>
      <c r="F305" s="99" t="s">
        <v>1544</v>
      </c>
      <c r="G305" s="49" t="s">
        <v>1545</v>
      </c>
      <c r="H305" s="49" t="s">
        <v>1546</v>
      </c>
      <c r="I305" s="49" t="s">
        <v>1547</v>
      </c>
      <c r="J305" s="49">
        <v>94.66</v>
      </c>
      <c r="K305" s="49"/>
      <c r="L305" s="49">
        <v>94</v>
      </c>
      <c r="M305" s="49">
        <v>100</v>
      </c>
      <c r="N305" s="113">
        <v>0.94</v>
      </c>
      <c r="O305" s="50" t="s">
        <v>170</v>
      </c>
      <c r="P305" s="54">
        <v>846</v>
      </c>
      <c r="Q305" s="84" t="s">
        <v>1883</v>
      </c>
      <c r="R305" s="110">
        <v>2</v>
      </c>
    </row>
    <row r="306" spans="1:18" ht="39">
      <c r="A306" s="89">
        <v>198</v>
      </c>
      <c r="B306" s="1" t="s">
        <v>421</v>
      </c>
      <c r="C306" s="1" t="s">
        <v>422</v>
      </c>
      <c r="D306" s="1" t="s">
        <v>423</v>
      </c>
      <c r="E306" s="3">
        <v>120</v>
      </c>
      <c r="F306" s="98" t="s">
        <v>2056</v>
      </c>
      <c r="G306" s="17" t="s">
        <v>2057</v>
      </c>
      <c r="H306" s="17" t="s">
        <v>2058</v>
      </c>
      <c r="I306" s="17" t="s">
        <v>2059</v>
      </c>
      <c r="J306" s="45">
        <v>40.07</v>
      </c>
      <c r="K306" s="45">
        <v>40.07</v>
      </c>
      <c r="L306" s="45">
        <v>39</v>
      </c>
      <c r="M306" s="15">
        <v>1</v>
      </c>
      <c r="N306" s="111">
        <v>39</v>
      </c>
      <c r="O306" s="15" t="s">
        <v>170</v>
      </c>
      <c r="P306" s="45">
        <v>4680</v>
      </c>
      <c r="Q306" s="84" t="s">
        <v>2370</v>
      </c>
      <c r="R306" s="110">
        <v>1</v>
      </c>
    </row>
    <row r="307" spans="1:18" ht="33.75">
      <c r="A307" s="89">
        <v>199</v>
      </c>
      <c r="B307" s="1" t="s">
        <v>424</v>
      </c>
      <c r="C307" s="1" t="s">
        <v>425</v>
      </c>
      <c r="D307" s="1" t="s">
        <v>426</v>
      </c>
      <c r="E307" s="3">
        <v>120</v>
      </c>
      <c r="F307" s="98" t="s">
        <v>2060</v>
      </c>
      <c r="G307" s="17" t="s">
        <v>2061</v>
      </c>
      <c r="H307" s="17" t="s">
        <v>2062</v>
      </c>
      <c r="I307" s="17" t="s">
        <v>2063</v>
      </c>
      <c r="J307" s="45">
        <v>68.34</v>
      </c>
      <c r="K307" s="45">
        <v>68.34</v>
      </c>
      <c r="L307" s="45">
        <v>64</v>
      </c>
      <c r="M307" s="15">
        <v>25</v>
      </c>
      <c r="N307" s="111">
        <v>2.56</v>
      </c>
      <c r="O307" s="15" t="s">
        <v>170</v>
      </c>
      <c r="P307" s="45">
        <v>307.2</v>
      </c>
      <c r="Q307" s="84" t="s">
        <v>2370</v>
      </c>
      <c r="R307" s="110">
        <v>1</v>
      </c>
    </row>
    <row r="308" spans="1:18" ht="39.75">
      <c r="A308" s="90">
        <v>199</v>
      </c>
      <c r="B308" s="46" t="s">
        <v>424</v>
      </c>
      <c r="C308" s="46" t="s">
        <v>425</v>
      </c>
      <c r="D308" s="46" t="s">
        <v>426</v>
      </c>
      <c r="E308" s="47">
        <v>120</v>
      </c>
      <c r="F308" s="99" t="s">
        <v>1548</v>
      </c>
      <c r="G308" s="49" t="s">
        <v>1549</v>
      </c>
      <c r="H308" s="49" t="s">
        <v>1550</v>
      </c>
      <c r="I308" s="49" t="s">
        <v>1551</v>
      </c>
      <c r="J308" s="49">
        <v>24.88</v>
      </c>
      <c r="K308" s="49"/>
      <c r="L308" s="49">
        <v>23.2</v>
      </c>
      <c r="M308" s="49">
        <v>5</v>
      </c>
      <c r="N308" s="113">
        <v>4.6399999999999997</v>
      </c>
      <c r="O308" s="50" t="s">
        <v>170</v>
      </c>
      <c r="P308" s="54">
        <v>556.79999999999995</v>
      </c>
      <c r="Q308" s="84" t="s">
        <v>1883</v>
      </c>
      <c r="R308" s="110">
        <v>1</v>
      </c>
    </row>
    <row r="309" spans="1:18" ht="43.5" customHeight="1">
      <c r="A309" s="90">
        <v>200</v>
      </c>
      <c r="B309" s="46" t="s">
        <v>427</v>
      </c>
      <c r="C309" s="46" t="s">
        <v>428</v>
      </c>
      <c r="D309" s="46" t="s">
        <v>429</v>
      </c>
      <c r="E309" s="47">
        <v>1</v>
      </c>
      <c r="F309" s="99" t="s">
        <v>1552</v>
      </c>
      <c r="G309" s="49" t="s">
        <v>1553</v>
      </c>
      <c r="H309" s="49" t="s">
        <v>781</v>
      </c>
      <c r="I309" s="49" t="s">
        <v>1554</v>
      </c>
      <c r="J309" s="49">
        <v>21.14</v>
      </c>
      <c r="K309" s="49">
        <v>21.14</v>
      </c>
      <c r="L309" s="49">
        <v>20.85</v>
      </c>
      <c r="M309" s="49">
        <v>15</v>
      </c>
      <c r="N309" s="112">
        <v>1.3900000000000001</v>
      </c>
      <c r="O309" s="50" t="s">
        <v>170</v>
      </c>
      <c r="P309" s="54">
        <v>20.85</v>
      </c>
      <c r="Q309" s="84" t="s">
        <v>1883</v>
      </c>
      <c r="R309" s="110">
        <v>1</v>
      </c>
    </row>
    <row r="310" spans="1:18" ht="44.25" customHeight="1">
      <c r="A310" s="91">
        <v>200</v>
      </c>
      <c r="B310" s="38" t="s">
        <v>427</v>
      </c>
      <c r="C310" s="38" t="s">
        <v>428</v>
      </c>
      <c r="D310" s="38" t="s">
        <v>429</v>
      </c>
      <c r="E310" s="41">
        <v>1</v>
      </c>
      <c r="F310" s="42" t="s">
        <v>861</v>
      </c>
      <c r="G310" s="44" t="s">
        <v>862</v>
      </c>
      <c r="H310" s="44" t="s">
        <v>781</v>
      </c>
      <c r="I310" s="51" t="s">
        <v>863</v>
      </c>
      <c r="J310" s="52">
        <v>21.14</v>
      </c>
      <c r="K310" s="52">
        <v>21.14</v>
      </c>
      <c r="L310" s="52">
        <v>21.14</v>
      </c>
      <c r="M310" s="53">
        <v>15</v>
      </c>
      <c r="N310" s="114">
        <v>1.4093</v>
      </c>
      <c r="O310" s="53" t="s">
        <v>712</v>
      </c>
      <c r="P310" s="52">
        <v>21.14</v>
      </c>
      <c r="Q310" s="84" t="s">
        <v>977</v>
      </c>
      <c r="R310" s="110">
        <v>2</v>
      </c>
    </row>
    <row r="311" spans="1:18" ht="23.25">
      <c r="A311" s="89">
        <v>201</v>
      </c>
      <c r="B311" s="1" t="s">
        <v>430</v>
      </c>
      <c r="C311" s="1" t="s">
        <v>431</v>
      </c>
      <c r="D311" s="1" t="s">
        <v>432</v>
      </c>
      <c r="E311" s="3">
        <v>4200</v>
      </c>
      <c r="F311" s="105" t="s">
        <v>2452</v>
      </c>
      <c r="G311" s="73" t="s">
        <v>1884</v>
      </c>
      <c r="H311" s="73" t="s">
        <v>1884</v>
      </c>
      <c r="I311" s="17" t="s">
        <v>1885</v>
      </c>
      <c r="J311" s="74">
        <v>37.46</v>
      </c>
      <c r="K311" s="74">
        <v>37.46</v>
      </c>
      <c r="L311" s="75">
        <v>37.450000000000003</v>
      </c>
      <c r="M311" s="75">
        <v>5</v>
      </c>
      <c r="N311" s="110">
        <f>L311/M311</f>
        <v>7.49</v>
      </c>
      <c r="O311" s="75" t="s">
        <v>170</v>
      </c>
      <c r="P311" s="76">
        <f>E311*N311</f>
        <v>31458</v>
      </c>
      <c r="Q311" s="84" t="s">
        <v>1889</v>
      </c>
      <c r="R311" s="110">
        <v>1</v>
      </c>
    </row>
    <row r="312" spans="1:18" ht="29.25">
      <c r="A312" s="89">
        <v>202</v>
      </c>
      <c r="B312" s="1" t="s">
        <v>433</v>
      </c>
      <c r="C312" s="1" t="s">
        <v>434</v>
      </c>
      <c r="D312" s="1" t="s">
        <v>435</v>
      </c>
      <c r="E312" s="3">
        <v>2900</v>
      </c>
      <c r="F312" s="98" t="s">
        <v>1555</v>
      </c>
      <c r="G312" s="17" t="s">
        <v>1894</v>
      </c>
      <c r="H312" s="17" t="s">
        <v>1895</v>
      </c>
      <c r="I312" s="17" t="s">
        <v>2064</v>
      </c>
      <c r="J312" s="45">
        <v>5.0199999999999996</v>
      </c>
      <c r="K312" s="45"/>
      <c r="L312" s="45">
        <v>4.5</v>
      </c>
      <c r="M312" s="15">
        <v>5</v>
      </c>
      <c r="N312" s="111">
        <v>0.9</v>
      </c>
      <c r="O312" s="15" t="s">
        <v>170</v>
      </c>
      <c r="P312" s="45">
        <v>2610</v>
      </c>
      <c r="Q312" s="84" t="s">
        <v>2370</v>
      </c>
      <c r="R312" s="110">
        <v>1</v>
      </c>
    </row>
    <row r="313" spans="1:18" ht="23.25">
      <c r="A313" s="90">
        <v>202</v>
      </c>
      <c r="B313" s="46" t="s">
        <v>433</v>
      </c>
      <c r="C313" s="46" t="s">
        <v>434</v>
      </c>
      <c r="D313" s="46" t="s">
        <v>435</v>
      </c>
      <c r="E313" s="47">
        <v>2900</v>
      </c>
      <c r="F313" s="99" t="s">
        <v>1555</v>
      </c>
      <c r="G313" s="49" t="s">
        <v>1556</v>
      </c>
      <c r="H313" s="49" t="s">
        <v>1305</v>
      </c>
      <c r="I313" s="49" t="s">
        <v>1342</v>
      </c>
      <c r="J313" s="49">
        <v>5.0199999999999996</v>
      </c>
      <c r="K313" s="49"/>
      <c r="L313" s="49">
        <v>4.7</v>
      </c>
      <c r="M313" s="49">
        <v>5</v>
      </c>
      <c r="N313" s="113">
        <v>0.94000000000000006</v>
      </c>
      <c r="O313" s="50" t="s">
        <v>170</v>
      </c>
      <c r="P313" s="54">
        <v>2726</v>
      </c>
      <c r="Q313" s="84" t="s">
        <v>1883</v>
      </c>
      <c r="R313" s="110">
        <v>2</v>
      </c>
    </row>
    <row r="314" spans="1:18" ht="29.25">
      <c r="A314" s="89">
        <v>203</v>
      </c>
      <c r="B314" s="1" t="s">
        <v>436</v>
      </c>
      <c r="C314" s="1" t="s">
        <v>437</v>
      </c>
      <c r="D314" s="1" t="s">
        <v>438</v>
      </c>
      <c r="E314" s="3">
        <v>30</v>
      </c>
      <c r="F314" s="98" t="s">
        <v>1886</v>
      </c>
      <c r="G314" s="73" t="s">
        <v>1887</v>
      </c>
      <c r="H314" s="73" t="s">
        <v>1887</v>
      </c>
      <c r="I314" s="17" t="s">
        <v>1888</v>
      </c>
      <c r="J314" s="74">
        <v>692.63</v>
      </c>
      <c r="K314" s="74">
        <v>692.63</v>
      </c>
      <c r="L314" s="75">
        <v>692.6</v>
      </c>
      <c r="M314" s="75">
        <v>5</v>
      </c>
      <c r="N314" s="110">
        <f>L314/M314</f>
        <v>138.52000000000001</v>
      </c>
      <c r="O314" s="75" t="s">
        <v>170</v>
      </c>
      <c r="P314" s="77">
        <f>E314*N314</f>
        <v>4155.6000000000004</v>
      </c>
      <c r="Q314" s="84" t="s">
        <v>1889</v>
      </c>
      <c r="R314" s="110">
        <v>1</v>
      </c>
    </row>
    <row r="315" spans="1:18" ht="49.5">
      <c r="A315" s="96">
        <v>205</v>
      </c>
      <c r="B315" s="46" t="s">
        <v>439</v>
      </c>
      <c r="C315" s="78" t="s">
        <v>440</v>
      </c>
      <c r="D315" s="78" t="s">
        <v>441</v>
      </c>
      <c r="E315" s="47">
        <v>30</v>
      </c>
      <c r="F315" s="99" t="s">
        <v>1557</v>
      </c>
      <c r="G315" s="49" t="s">
        <v>1079</v>
      </c>
      <c r="H315" s="48" t="s">
        <v>1316</v>
      </c>
      <c r="I315" s="49" t="s">
        <v>1558</v>
      </c>
      <c r="J315" s="48">
        <v>11.95</v>
      </c>
      <c r="K315" s="48">
        <v>11.95</v>
      </c>
      <c r="L315" s="48">
        <v>11.05</v>
      </c>
      <c r="M315" s="48">
        <v>5</v>
      </c>
      <c r="N315" s="121">
        <v>2.21</v>
      </c>
      <c r="O315" s="135" t="s">
        <v>170</v>
      </c>
      <c r="P315" s="54">
        <v>66.3</v>
      </c>
      <c r="Q315" s="164" t="s">
        <v>1883</v>
      </c>
      <c r="R315" s="117">
        <v>1</v>
      </c>
    </row>
    <row r="316" spans="1:18" ht="48.75">
      <c r="A316" s="92">
        <v>205</v>
      </c>
      <c r="B316" s="1" t="s">
        <v>439</v>
      </c>
      <c r="C316" s="10" t="s">
        <v>440</v>
      </c>
      <c r="D316" s="10" t="s">
        <v>441</v>
      </c>
      <c r="E316" s="3">
        <v>30</v>
      </c>
      <c r="F316" s="102" t="s">
        <v>2065</v>
      </c>
      <c r="G316" s="17" t="s">
        <v>1920</v>
      </c>
      <c r="H316" s="20" t="s">
        <v>1921</v>
      </c>
      <c r="I316" s="17" t="s">
        <v>2066</v>
      </c>
      <c r="J316" s="136">
        <v>11.95</v>
      </c>
      <c r="K316" s="136">
        <v>11.95</v>
      </c>
      <c r="L316" s="136">
        <v>11.05</v>
      </c>
      <c r="M316" s="22">
        <v>5</v>
      </c>
      <c r="N316" s="137">
        <v>2.21</v>
      </c>
      <c r="O316" s="22" t="s">
        <v>170</v>
      </c>
      <c r="P316" s="45">
        <v>66.3</v>
      </c>
      <c r="Q316" s="164" t="s">
        <v>2370</v>
      </c>
      <c r="R316" s="117">
        <v>2</v>
      </c>
    </row>
    <row r="317" spans="1:18" ht="33.75">
      <c r="A317" s="92">
        <v>206</v>
      </c>
      <c r="B317" s="1" t="s">
        <v>442</v>
      </c>
      <c r="C317" s="1" t="s">
        <v>443</v>
      </c>
      <c r="D317" s="1" t="s">
        <v>444</v>
      </c>
      <c r="E317" s="3">
        <v>16000</v>
      </c>
      <c r="F317" s="102" t="s">
        <v>1082</v>
      </c>
      <c r="G317" s="17" t="s">
        <v>1083</v>
      </c>
      <c r="H317" s="20" t="s">
        <v>1083</v>
      </c>
      <c r="I317" s="17" t="s">
        <v>1084</v>
      </c>
      <c r="J317" s="21">
        <v>9.9</v>
      </c>
      <c r="K317" s="21">
        <v>9.9</v>
      </c>
      <c r="L317" s="21">
        <v>9</v>
      </c>
      <c r="M317" s="20">
        <v>25</v>
      </c>
      <c r="N317" s="117">
        <v>0.36</v>
      </c>
      <c r="O317" s="22" t="s">
        <v>170</v>
      </c>
      <c r="P317" s="16">
        <v>5760</v>
      </c>
      <c r="Q317" s="164" t="s">
        <v>1264</v>
      </c>
      <c r="R317" s="117">
        <v>1</v>
      </c>
    </row>
    <row r="318" spans="1:18" ht="30">
      <c r="A318" s="96">
        <v>206</v>
      </c>
      <c r="B318" s="46" t="s">
        <v>442</v>
      </c>
      <c r="C318" s="46" t="s">
        <v>443</v>
      </c>
      <c r="D318" s="46" t="s">
        <v>444</v>
      </c>
      <c r="E318" s="47">
        <v>16000</v>
      </c>
      <c r="F318" s="99" t="s">
        <v>1559</v>
      </c>
      <c r="G318" s="49" t="s">
        <v>1079</v>
      </c>
      <c r="H318" s="48" t="s">
        <v>1316</v>
      </c>
      <c r="I318" s="49" t="s">
        <v>1560</v>
      </c>
      <c r="J318" s="48">
        <v>10.94</v>
      </c>
      <c r="K318" s="48">
        <v>9.9</v>
      </c>
      <c r="L318" s="48">
        <v>9</v>
      </c>
      <c r="M318" s="48">
        <v>25</v>
      </c>
      <c r="N318" s="121">
        <v>0.36</v>
      </c>
      <c r="O318" s="135" t="s">
        <v>170</v>
      </c>
      <c r="P318" s="54">
        <v>5760</v>
      </c>
      <c r="Q318" s="164" t="s">
        <v>1883</v>
      </c>
      <c r="R318" s="117">
        <v>2</v>
      </c>
    </row>
    <row r="319" spans="1:18" ht="33.75">
      <c r="A319" s="92">
        <v>206</v>
      </c>
      <c r="B319" s="1" t="s">
        <v>442</v>
      </c>
      <c r="C319" s="1" t="s">
        <v>443</v>
      </c>
      <c r="D319" s="1" t="s">
        <v>444</v>
      </c>
      <c r="E319" s="3">
        <v>16000</v>
      </c>
      <c r="F319" s="102" t="s">
        <v>2067</v>
      </c>
      <c r="G319" s="17" t="s">
        <v>1891</v>
      </c>
      <c r="H319" s="20" t="s">
        <v>1891</v>
      </c>
      <c r="I319" s="17" t="s">
        <v>2068</v>
      </c>
      <c r="J319" s="136">
        <v>7.92</v>
      </c>
      <c r="K319" s="136">
        <v>3.96</v>
      </c>
      <c r="L319" s="136">
        <v>3.6</v>
      </c>
      <c r="M319" s="22">
        <v>10</v>
      </c>
      <c r="N319" s="137">
        <v>0.36</v>
      </c>
      <c r="O319" s="22" t="s">
        <v>170</v>
      </c>
      <c r="P319" s="45">
        <v>5760</v>
      </c>
      <c r="Q319" s="164" t="s">
        <v>2370</v>
      </c>
      <c r="R319" s="117">
        <v>3</v>
      </c>
    </row>
    <row r="320" spans="1:18" ht="33.75">
      <c r="A320" s="89">
        <v>207</v>
      </c>
      <c r="B320" s="1" t="s">
        <v>445</v>
      </c>
      <c r="C320" s="1" t="s">
        <v>446</v>
      </c>
      <c r="D320" s="1" t="s">
        <v>447</v>
      </c>
      <c r="E320" s="3">
        <v>460</v>
      </c>
      <c r="F320" s="98" t="s">
        <v>2069</v>
      </c>
      <c r="G320" s="17" t="s">
        <v>1891</v>
      </c>
      <c r="H320" s="17" t="s">
        <v>1891</v>
      </c>
      <c r="I320" s="17" t="s">
        <v>2070</v>
      </c>
      <c r="J320" s="45">
        <v>20.350000000000001</v>
      </c>
      <c r="K320" s="45">
        <v>20.350000000000001</v>
      </c>
      <c r="L320" s="45">
        <v>20.3</v>
      </c>
      <c r="M320" s="15">
        <v>10</v>
      </c>
      <c r="N320" s="111">
        <v>2.0299999999999998</v>
      </c>
      <c r="O320" s="15" t="s">
        <v>170</v>
      </c>
      <c r="P320" s="45">
        <v>933.8</v>
      </c>
      <c r="Q320" s="84" t="s">
        <v>2370</v>
      </c>
      <c r="R320" s="110">
        <v>1</v>
      </c>
    </row>
    <row r="321" spans="1:18" ht="33.75">
      <c r="A321" s="89">
        <v>208</v>
      </c>
      <c r="B321" s="1" t="s">
        <v>445</v>
      </c>
      <c r="C321" s="1" t="s">
        <v>446</v>
      </c>
      <c r="D321" s="1" t="s">
        <v>448</v>
      </c>
      <c r="E321" s="3">
        <v>90</v>
      </c>
      <c r="F321" s="98" t="s">
        <v>2071</v>
      </c>
      <c r="G321" s="17" t="s">
        <v>1891</v>
      </c>
      <c r="H321" s="17" t="s">
        <v>1891</v>
      </c>
      <c r="I321" s="17" t="s">
        <v>2072</v>
      </c>
      <c r="J321" s="45">
        <v>69.260000000000005</v>
      </c>
      <c r="K321" s="45">
        <v>69.260000000000005</v>
      </c>
      <c r="L321" s="45">
        <v>69.2</v>
      </c>
      <c r="M321" s="15">
        <v>5</v>
      </c>
      <c r="N321" s="111">
        <v>13.84</v>
      </c>
      <c r="O321" s="15" t="s">
        <v>170</v>
      </c>
      <c r="P321" s="45">
        <v>1245.5999999999999</v>
      </c>
      <c r="Q321" s="84" t="s">
        <v>2370</v>
      </c>
      <c r="R321" s="110">
        <v>1</v>
      </c>
    </row>
    <row r="322" spans="1:18" ht="33.75">
      <c r="A322" s="89">
        <v>209</v>
      </c>
      <c r="B322" s="1" t="s">
        <v>445</v>
      </c>
      <c r="C322" s="1" t="s">
        <v>446</v>
      </c>
      <c r="D322" s="1" t="s">
        <v>449</v>
      </c>
      <c r="E322" s="3">
        <v>10000</v>
      </c>
      <c r="F322" s="98" t="s">
        <v>2073</v>
      </c>
      <c r="G322" s="17" t="s">
        <v>1891</v>
      </c>
      <c r="H322" s="17" t="s">
        <v>1891</v>
      </c>
      <c r="I322" s="17" t="s">
        <v>2074</v>
      </c>
      <c r="J322" s="45">
        <v>39.06</v>
      </c>
      <c r="K322" s="45">
        <v>39.06</v>
      </c>
      <c r="L322" s="45">
        <v>39</v>
      </c>
      <c r="M322" s="15">
        <v>10</v>
      </c>
      <c r="N322" s="111">
        <v>3.9</v>
      </c>
      <c r="O322" s="15" t="s">
        <v>170</v>
      </c>
      <c r="P322" s="45">
        <v>39000</v>
      </c>
      <c r="Q322" s="84" t="s">
        <v>2370</v>
      </c>
      <c r="R322" s="110">
        <v>1</v>
      </c>
    </row>
    <row r="323" spans="1:18" ht="29.25">
      <c r="A323" s="89">
        <v>210</v>
      </c>
      <c r="B323" s="1" t="s">
        <v>445</v>
      </c>
      <c r="C323" s="1" t="s">
        <v>446</v>
      </c>
      <c r="D323" s="1" t="s">
        <v>450</v>
      </c>
      <c r="E323" s="3">
        <v>12</v>
      </c>
      <c r="F323" s="98" t="s">
        <v>2075</v>
      </c>
      <c r="G323" s="17" t="s">
        <v>2076</v>
      </c>
      <c r="H323" s="17" t="s">
        <v>2077</v>
      </c>
      <c r="I323" s="17" t="s">
        <v>2078</v>
      </c>
      <c r="J323" s="45">
        <v>3.36</v>
      </c>
      <c r="K323" s="45"/>
      <c r="L323" s="45">
        <v>3.3</v>
      </c>
      <c r="M323" s="15">
        <v>20</v>
      </c>
      <c r="N323" s="111">
        <v>0.16500000000000001</v>
      </c>
      <c r="O323" s="15" t="s">
        <v>170</v>
      </c>
      <c r="P323" s="45">
        <v>39.6</v>
      </c>
      <c r="Q323" s="84" t="s">
        <v>2370</v>
      </c>
      <c r="R323" s="110">
        <v>1</v>
      </c>
    </row>
    <row r="324" spans="1:18" ht="29.25">
      <c r="A324" s="89">
        <v>211</v>
      </c>
      <c r="B324" s="1" t="s">
        <v>451</v>
      </c>
      <c r="C324" s="1" t="s">
        <v>452</v>
      </c>
      <c r="D324" s="1" t="s">
        <v>453</v>
      </c>
      <c r="E324" s="3">
        <v>3</v>
      </c>
      <c r="F324" s="98" t="s">
        <v>2079</v>
      </c>
      <c r="G324" s="17" t="s">
        <v>2080</v>
      </c>
      <c r="H324" s="17" t="s">
        <v>2081</v>
      </c>
      <c r="I324" s="17" t="s">
        <v>2082</v>
      </c>
      <c r="J324" s="45">
        <v>2.59</v>
      </c>
      <c r="K324" s="45"/>
      <c r="L324" s="45">
        <v>2.48</v>
      </c>
      <c r="M324" s="15">
        <v>20</v>
      </c>
      <c r="N324" s="111">
        <v>0.124</v>
      </c>
      <c r="O324" s="15" t="s">
        <v>170</v>
      </c>
      <c r="P324" s="45">
        <v>7.44</v>
      </c>
      <c r="Q324" s="84" t="s">
        <v>2370</v>
      </c>
      <c r="R324" s="110">
        <v>1</v>
      </c>
    </row>
    <row r="325" spans="1:18" ht="34.5">
      <c r="A325" s="90">
        <v>212</v>
      </c>
      <c r="B325" s="46" t="s">
        <v>454</v>
      </c>
      <c r="C325" s="46" t="s">
        <v>455</v>
      </c>
      <c r="D325" s="46" t="s">
        <v>456</v>
      </c>
      <c r="E325" s="47">
        <v>5</v>
      </c>
      <c r="F325" s="99" t="s">
        <v>1561</v>
      </c>
      <c r="G325" s="49" t="s">
        <v>1562</v>
      </c>
      <c r="H325" s="49" t="s">
        <v>1389</v>
      </c>
      <c r="I325" s="49" t="s">
        <v>1563</v>
      </c>
      <c r="J325" s="49">
        <v>28.21</v>
      </c>
      <c r="K325" s="49">
        <v>28.21</v>
      </c>
      <c r="L325" s="49">
        <v>26.32</v>
      </c>
      <c r="M325" s="49">
        <v>1</v>
      </c>
      <c r="N325" s="113">
        <v>26.32</v>
      </c>
      <c r="O325" s="50" t="s">
        <v>170</v>
      </c>
      <c r="P325" s="54">
        <v>131.6</v>
      </c>
      <c r="Q325" s="84" t="s">
        <v>1883</v>
      </c>
      <c r="R325" s="110">
        <v>1</v>
      </c>
    </row>
    <row r="326" spans="1:18" ht="33.75">
      <c r="A326" s="89">
        <v>212</v>
      </c>
      <c r="B326" s="1" t="s">
        <v>454</v>
      </c>
      <c r="C326" s="1" t="s">
        <v>455</v>
      </c>
      <c r="D326" s="1" t="s">
        <v>456</v>
      </c>
      <c r="E326" s="3">
        <v>5</v>
      </c>
      <c r="F326" s="98" t="s">
        <v>2083</v>
      </c>
      <c r="G326" s="17" t="s">
        <v>1928</v>
      </c>
      <c r="H326" s="17" t="s">
        <v>1928</v>
      </c>
      <c r="I326" s="17" t="s">
        <v>2084</v>
      </c>
      <c r="J326" s="45">
        <v>28.21</v>
      </c>
      <c r="K326" s="45">
        <v>28.21</v>
      </c>
      <c r="L326" s="45">
        <v>26.9</v>
      </c>
      <c r="M326" s="15">
        <v>1</v>
      </c>
      <c r="N326" s="111">
        <v>26.9</v>
      </c>
      <c r="O326" s="15" t="s">
        <v>170</v>
      </c>
      <c r="P326" s="45">
        <v>134.5</v>
      </c>
      <c r="Q326" s="84" t="s">
        <v>2370</v>
      </c>
      <c r="R326" s="110">
        <v>2</v>
      </c>
    </row>
    <row r="327" spans="1:18" ht="78">
      <c r="A327" s="89">
        <v>213</v>
      </c>
      <c r="B327" s="1" t="s">
        <v>457</v>
      </c>
      <c r="C327" s="1" t="s">
        <v>458</v>
      </c>
      <c r="D327" s="1" t="s">
        <v>459</v>
      </c>
      <c r="E327" s="3">
        <v>100</v>
      </c>
      <c r="F327" s="98" t="s">
        <v>1085</v>
      </c>
      <c r="G327" s="17" t="s">
        <v>1086</v>
      </c>
      <c r="H327" s="17" t="s">
        <v>781</v>
      </c>
      <c r="I327" s="17" t="s">
        <v>1087</v>
      </c>
      <c r="J327" s="17">
        <v>281.82</v>
      </c>
      <c r="K327" s="17">
        <v>281.82</v>
      </c>
      <c r="L327" s="18">
        <v>262.5</v>
      </c>
      <c r="M327" s="17">
        <v>30</v>
      </c>
      <c r="N327" s="59">
        <v>8.75</v>
      </c>
      <c r="O327" s="15" t="s">
        <v>170</v>
      </c>
      <c r="P327" s="16">
        <v>26250</v>
      </c>
      <c r="Q327" s="84" t="s">
        <v>1264</v>
      </c>
      <c r="R327" s="110">
        <v>1</v>
      </c>
    </row>
    <row r="328" spans="1:18" ht="19.5">
      <c r="A328" s="89">
        <v>213</v>
      </c>
      <c r="B328" s="1" t="s">
        <v>457</v>
      </c>
      <c r="C328" s="1" t="s">
        <v>458</v>
      </c>
      <c r="D328" s="1" t="s">
        <v>459</v>
      </c>
      <c r="E328" s="3">
        <v>100</v>
      </c>
      <c r="F328" s="98" t="s">
        <v>2085</v>
      </c>
      <c r="G328" s="17" t="s">
        <v>1979</v>
      </c>
      <c r="H328" s="17" t="s">
        <v>1980</v>
      </c>
      <c r="I328" s="17" t="s">
        <v>2086</v>
      </c>
      <c r="J328" s="45">
        <v>335.82</v>
      </c>
      <c r="K328" s="45">
        <v>263.02999999999997</v>
      </c>
      <c r="L328" s="45">
        <v>262</v>
      </c>
      <c r="M328" s="15">
        <v>28</v>
      </c>
      <c r="N328" s="111">
        <v>9.3571000000000009</v>
      </c>
      <c r="O328" s="15" t="s">
        <v>170</v>
      </c>
      <c r="P328" s="45">
        <v>26200</v>
      </c>
      <c r="Q328" s="84" t="s">
        <v>2370</v>
      </c>
      <c r="R328" s="110">
        <v>2</v>
      </c>
    </row>
    <row r="329" spans="1:18" ht="68.25">
      <c r="A329" s="89">
        <v>214</v>
      </c>
      <c r="B329" s="1" t="s">
        <v>460</v>
      </c>
      <c r="C329" s="1" t="s">
        <v>461</v>
      </c>
      <c r="D329" s="1" t="s">
        <v>462</v>
      </c>
      <c r="E329" s="3">
        <v>180</v>
      </c>
      <c r="F329" s="98" t="s">
        <v>1088</v>
      </c>
      <c r="G329" s="17" t="s">
        <v>1089</v>
      </c>
      <c r="H329" s="17" t="s">
        <v>781</v>
      </c>
      <c r="I329" s="17" t="s">
        <v>1090</v>
      </c>
      <c r="J329" s="17">
        <v>38.78</v>
      </c>
      <c r="K329" s="17">
        <v>38.78</v>
      </c>
      <c r="L329" s="18">
        <v>38.64</v>
      </c>
      <c r="M329" s="17">
        <v>28</v>
      </c>
      <c r="N329" s="110">
        <v>1.38</v>
      </c>
      <c r="O329" s="15" t="s">
        <v>170</v>
      </c>
      <c r="P329" s="16">
        <v>6955.2</v>
      </c>
      <c r="Q329" s="84" t="s">
        <v>1264</v>
      </c>
      <c r="R329" s="110">
        <v>1</v>
      </c>
    </row>
    <row r="330" spans="1:18" ht="29.25">
      <c r="A330" s="89">
        <v>215</v>
      </c>
      <c r="B330" s="1" t="s">
        <v>460</v>
      </c>
      <c r="C330" s="1" t="s">
        <v>461</v>
      </c>
      <c r="D330" s="1" t="s">
        <v>463</v>
      </c>
      <c r="E330" s="3">
        <v>850</v>
      </c>
      <c r="F330" s="98" t="s">
        <v>1091</v>
      </c>
      <c r="G330" s="17" t="s">
        <v>1092</v>
      </c>
      <c r="H330" s="17" t="s">
        <v>1093</v>
      </c>
      <c r="I330" s="17" t="s">
        <v>1094</v>
      </c>
      <c r="J330" s="17">
        <v>74.569999999999993</v>
      </c>
      <c r="K330" s="17">
        <v>74.569999999999993</v>
      </c>
      <c r="L330" s="18">
        <v>74.55</v>
      </c>
      <c r="M330" s="17">
        <v>5</v>
      </c>
      <c r="N330" s="110">
        <v>14.91</v>
      </c>
      <c r="O330" s="15" t="s">
        <v>170</v>
      </c>
      <c r="P330" s="16">
        <v>12673.5</v>
      </c>
      <c r="Q330" s="84" t="s">
        <v>1264</v>
      </c>
      <c r="R330" s="110">
        <v>1</v>
      </c>
    </row>
    <row r="331" spans="1:18" ht="27">
      <c r="A331" s="91">
        <v>216</v>
      </c>
      <c r="B331" s="38" t="s">
        <v>464</v>
      </c>
      <c r="C331" s="38" t="s">
        <v>465</v>
      </c>
      <c r="D331" s="38" t="s">
        <v>466</v>
      </c>
      <c r="E331" s="41">
        <v>24</v>
      </c>
      <c r="F331" s="42" t="s">
        <v>864</v>
      </c>
      <c r="G331" s="44" t="s">
        <v>865</v>
      </c>
      <c r="H331" s="44" t="s">
        <v>710</v>
      </c>
      <c r="I331" s="51" t="s">
        <v>866</v>
      </c>
      <c r="J331" s="52">
        <v>1.58</v>
      </c>
      <c r="K331" s="52">
        <v>1.58</v>
      </c>
      <c r="L331" s="52">
        <v>1.41</v>
      </c>
      <c r="M331" s="68">
        <v>6</v>
      </c>
      <c r="N331" s="114">
        <v>0.23499999999999999</v>
      </c>
      <c r="O331" s="53" t="s">
        <v>712</v>
      </c>
      <c r="P331" s="52">
        <v>33.840000000000003</v>
      </c>
      <c r="Q331" s="84" t="s">
        <v>977</v>
      </c>
      <c r="R331" s="110">
        <v>1</v>
      </c>
    </row>
    <row r="332" spans="1:18" ht="30">
      <c r="A332" s="90">
        <v>216</v>
      </c>
      <c r="B332" s="46" t="s">
        <v>464</v>
      </c>
      <c r="C332" s="46" t="s">
        <v>465</v>
      </c>
      <c r="D332" s="46" t="s">
        <v>466</v>
      </c>
      <c r="E332" s="47">
        <v>24</v>
      </c>
      <c r="F332" s="99" t="s">
        <v>1564</v>
      </c>
      <c r="G332" s="49" t="s">
        <v>865</v>
      </c>
      <c r="H332" s="49" t="s">
        <v>710</v>
      </c>
      <c r="I332" s="49" t="s">
        <v>1565</v>
      </c>
      <c r="J332" s="49">
        <v>1.58</v>
      </c>
      <c r="K332" s="49">
        <v>1.58</v>
      </c>
      <c r="L332" s="49">
        <v>1.42</v>
      </c>
      <c r="M332" s="49">
        <v>6</v>
      </c>
      <c r="N332" s="112">
        <v>0.23666666666666666</v>
      </c>
      <c r="O332" s="50" t="s">
        <v>170</v>
      </c>
      <c r="P332" s="54">
        <v>34.08</v>
      </c>
      <c r="Q332" s="84" t="s">
        <v>1883</v>
      </c>
      <c r="R332" s="110">
        <v>2</v>
      </c>
    </row>
    <row r="333" spans="1:18" ht="30">
      <c r="A333" s="90">
        <v>217</v>
      </c>
      <c r="B333" s="46" t="s">
        <v>467</v>
      </c>
      <c r="C333" s="46" t="s">
        <v>468</v>
      </c>
      <c r="D333" s="46" t="s">
        <v>469</v>
      </c>
      <c r="E333" s="47">
        <v>120</v>
      </c>
      <c r="F333" s="99" t="s">
        <v>1566</v>
      </c>
      <c r="G333" s="49" t="s">
        <v>1567</v>
      </c>
      <c r="H333" s="49" t="s">
        <v>1568</v>
      </c>
      <c r="I333" s="49" t="s">
        <v>1569</v>
      </c>
      <c r="J333" s="49">
        <v>923.17</v>
      </c>
      <c r="K333" s="49">
        <v>923.17</v>
      </c>
      <c r="L333" s="49">
        <v>876</v>
      </c>
      <c r="M333" s="49">
        <v>10</v>
      </c>
      <c r="N333" s="113">
        <v>87.6</v>
      </c>
      <c r="O333" s="50" t="s">
        <v>170</v>
      </c>
      <c r="P333" s="54">
        <v>10512</v>
      </c>
      <c r="Q333" s="84" t="s">
        <v>1883</v>
      </c>
      <c r="R333" s="110">
        <v>1</v>
      </c>
    </row>
    <row r="334" spans="1:18" ht="22.5">
      <c r="A334" s="89">
        <v>217</v>
      </c>
      <c r="B334" s="1" t="s">
        <v>467</v>
      </c>
      <c r="C334" s="1" t="s">
        <v>468</v>
      </c>
      <c r="D334" s="1" t="s">
        <v>469</v>
      </c>
      <c r="E334" s="3">
        <v>120</v>
      </c>
      <c r="F334" s="98" t="s">
        <v>2087</v>
      </c>
      <c r="G334" s="17" t="s">
        <v>2088</v>
      </c>
      <c r="H334" s="17" t="s">
        <v>2089</v>
      </c>
      <c r="I334" s="17" t="s">
        <v>1569</v>
      </c>
      <c r="J334" s="45">
        <v>923.17</v>
      </c>
      <c r="K334" s="45">
        <v>923.17</v>
      </c>
      <c r="L334" s="45">
        <v>888</v>
      </c>
      <c r="M334" s="15">
        <v>10</v>
      </c>
      <c r="N334" s="111">
        <v>88.8</v>
      </c>
      <c r="O334" s="15" t="s">
        <v>170</v>
      </c>
      <c r="P334" s="45">
        <v>10656</v>
      </c>
      <c r="Q334" s="84" t="s">
        <v>2370</v>
      </c>
      <c r="R334" s="110">
        <v>2</v>
      </c>
    </row>
    <row r="335" spans="1:18" ht="33.75">
      <c r="A335" s="89">
        <v>217</v>
      </c>
      <c r="B335" s="1" t="s">
        <v>467</v>
      </c>
      <c r="C335" s="1" t="s">
        <v>468</v>
      </c>
      <c r="D335" s="1" t="s">
        <v>469</v>
      </c>
      <c r="E335" s="3">
        <v>120</v>
      </c>
      <c r="F335" s="98" t="s">
        <v>1095</v>
      </c>
      <c r="G335" s="17" t="s">
        <v>1096</v>
      </c>
      <c r="H335" s="17" t="s">
        <v>1097</v>
      </c>
      <c r="I335" s="17" t="s">
        <v>1098</v>
      </c>
      <c r="J335" s="17">
        <v>923.17</v>
      </c>
      <c r="K335" s="17">
        <v>923.17</v>
      </c>
      <c r="L335" s="18">
        <v>921</v>
      </c>
      <c r="M335" s="17">
        <v>10</v>
      </c>
      <c r="N335" s="59">
        <v>92.1</v>
      </c>
      <c r="O335" s="15" t="s">
        <v>170</v>
      </c>
      <c r="P335" s="16">
        <v>11052</v>
      </c>
      <c r="Q335" s="84" t="s">
        <v>1264</v>
      </c>
      <c r="R335" s="110">
        <v>3</v>
      </c>
    </row>
    <row r="336" spans="1:18" ht="29.25">
      <c r="A336" s="89">
        <v>218</v>
      </c>
      <c r="B336" s="1" t="s">
        <v>470</v>
      </c>
      <c r="C336" s="1" t="s">
        <v>471</v>
      </c>
      <c r="D336" s="1" t="s">
        <v>472</v>
      </c>
      <c r="E336" s="3">
        <v>3000</v>
      </c>
      <c r="F336" s="98" t="s">
        <v>1099</v>
      </c>
      <c r="G336" s="17" t="s">
        <v>2090</v>
      </c>
      <c r="H336" s="17" t="s">
        <v>2089</v>
      </c>
      <c r="I336" s="17" t="s">
        <v>2091</v>
      </c>
      <c r="J336" s="45">
        <v>3.89</v>
      </c>
      <c r="K336" s="45"/>
      <c r="L336" s="45">
        <v>3.61</v>
      </c>
      <c r="M336" s="15">
        <v>1</v>
      </c>
      <c r="N336" s="111">
        <v>3.61</v>
      </c>
      <c r="O336" s="15" t="s">
        <v>170</v>
      </c>
      <c r="P336" s="45">
        <v>10830</v>
      </c>
      <c r="Q336" s="84" t="s">
        <v>2370</v>
      </c>
      <c r="R336" s="110">
        <v>1</v>
      </c>
    </row>
    <row r="337" spans="1:18" ht="29.25">
      <c r="A337" s="89">
        <v>218</v>
      </c>
      <c r="B337" s="1" t="s">
        <v>470</v>
      </c>
      <c r="C337" s="1" t="s">
        <v>471</v>
      </c>
      <c r="D337" s="1" t="s">
        <v>472</v>
      </c>
      <c r="E337" s="3">
        <v>3000</v>
      </c>
      <c r="F337" s="98" t="s">
        <v>1099</v>
      </c>
      <c r="G337" s="17" t="s">
        <v>1100</v>
      </c>
      <c r="H337" s="17" t="s">
        <v>1101</v>
      </c>
      <c r="I337" s="17" t="s">
        <v>1102</v>
      </c>
      <c r="J337" s="17">
        <v>3.89</v>
      </c>
      <c r="K337" s="19" t="s">
        <v>999</v>
      </c>
      <c r="L337" s="18">
        <v>3.62</v>
      </c>
      <c r="M337" s="17">
        <v>1</v>
      </c>
      <c r="N337" s="110">
        <v>3.62</v>
      </c>
      <c r="O337" s="15" t="s">
        <v>170</v>
      </c>
      <c r="P337" s="16">
        <v>10860</v>
      </c>
      <c r="Q337" s="84" t="s">
        <v>1264</v>
      </c>
      <c r="R337" s="110">
        <v>2</v>
      </c>
    </row>
    <row r="338" spans="1:18" ht="69">
      <c r="A338" s="90">
        <v>218</v>
      </c>
      <c r="B338" s="46" t="s">
        <v>470</v>
      </c>
      <c r="C338" s="46" t="s">
        <v>471</v>
      </c>
      <c r="D338" s="46" t="s">
        <v>472</v>
      </c>
      <c r="E338" s="47">
        <v>3000</v>
      </c>
      <c r="F338" s="99" t="s">
        <v>1570</v>
      </c>
      <c r="G338" s="49" t="s">
        <v>1571</v>
      </c>
      <c r="H338" s="49" t="s">
        <v>1568</v>
      </c>
      <c r="I338" s="49" t="s">
        <v>1572</v>
      </c>
      <c r="J338" s="49">
        <v>3.89</v>
      </c>
      <c r="K338" s="49">
        <v>3.89</v>
      </c>
      <c r="L338" s="49">
        <v>3.62</v>
      </c>
      <c r="M338" s="49">
        <v>1</v>
      </c>
      <c r="N338" s="113">
        <v>3.62</v>
      </c>
      <c r="O338" s="50" t="s">
        <v>170</v>
      </c>
      <c r="P338" s="54">
        <v>10860</v>
      </c>
      <c r="Q338" s="84" t="s">
        <v>1883</v>
      </c>
      <c r="R338" s="110">
        <v>2</v>
      </c>
    </row>
    <row r="339" spans="1:18" ht="33.75">
      <c r="A339" s="89">
        <v>219</v>
      </c>
      <c r="B339" s="1" t="s">
        <v>473</v>
      </c>
      <c r="C339" s="1" t="s">
        <v>474</v>
      </c>
      <c r="D339" s="1" t="s">
        <v>475</v>
      </c>
      <c r="E339" s="3">
        <v>9000</v>
      </c>
      <c r="F339" s="98" t="s">
        <v>1103</v>
      </c>
      <c r="G339" s="17" t="s">
        <v>1104</v>
      </c>
      <c r="H339" s="17" t="s">
        <v>1104</v>
      </c>
      <c r="I339" s="17" t="s">
        <v>1105</v>
      </c>
      <c r="J339" s="17">
        <v>22.09</v>
      </c>
      <c r="K339" s="17">
        <v>21.73</v>
      </c>
      <c r="L339" s="18">
        <v>21.7</v>
      </c>
      <c r="M339" s="17">
        <v>5</v>
      </c>
      <c r="N339" s="110">
        <v>4.34</v>
      </c>
      <c r="O339" s="15" t="s">
        <v>170</v>
      </c>
      <c r="P339" s="16">
        <v>39060</v>
      </c>
      <c r="Q339" s="84" t="s">
        <v>1264</v>
      </c>
      <c r="R339" s="110">
        <v>1</v>
      </c>
    </row>
    <row r="340" spans="1:18" ht="39">
      <c r="A340" s="92">
        <v>221</v>
      </c>
      <c r="B340" s="1" t="s">
        <v>473</v>
      </c>
      <c r="C340" s="1" t="s">
        <v>474</v>
      </c>
      <c r="D340" s="1" t="s">
        <v>476</v>
      </c>
      <c r="E340" s="3">
        <v>36</v>
      </c>
      <c r="F340" s="157" t="s">
        <v>2402</v>
      </c>
      <c r="G340" s="129" t="s">
        <v>2372</v>
      </c>
      <c r="H340" s="158" t="s">
        <v>2372</v>
      </c>
      <c r="I340" s="129" t="s">
        <v>2403</v>
      </c>
      <c r="J340" s="159">
        <v>20.89</v>
      </c>
      <c r="K340" s="159">
        <v>20.89</v>
      </c>
      <c r="L340" s="160">
        <v>14</v>
      </c>
      <c r="M340" s="161">
        <v>14</v>
      </c>
      <c r="N340" s="115">
        <v>1</v>
      </c>
      <c r="O340" s="161" t="s">
        <v>170</v>
      </c>
      <c r="P340" s="130">
        <v>504</v>
      </c>
      <c r="Q340" s="164" t="s">
        <v>2447</v>
      </c>
      <c r="R340" s="117">
        <v>1</v>
      </c>
    </row>
    <row r="341" spans="1:18" ht="39.75">
      <c r="A341" s="90">
        <v>221</v>
      </c>
      <c r="B341" s="46" t="s">
        <v>473</v>
      </c>
      <c r="C341" s="46" t="s">
        <v>474</v>
      </c>
      <c r="D341" s="46" t="s">
        <v>476</v>
      </c>
      <c r="E341" s="47">
        <v>36</v>
      </c>
      <c r="F341" s="99" t="s">
        <v>1573</v>
      </c>
      <c r="G341" s="49" t="s">
        <v>1574</v>
      </c>
      <c r="H341" s="49" t="s">
        <v>1529</v>
      </c>
      <c r="I341" s="49" t="s">
        <v>1575</v>
      </c>
      <c r="J341" s="49">
        <v>24.41</v>
      </c>
      <c r="K341" s="49"/>
      <c r="L341" s="49">
        <v>19.579999999999998</v>
      </c>
      <c r="M341" s="49">
        <v>14</v>
      </c>
      <c r="N341" s="112">
        <v>1.3985714285714284</v>
      </c>
      <c r="O341" s="50" t="s">
        <v>170</v>
      </c>
      <c r="P341" s="54">
        <v>704.88</v>
      </c>
      <c r="Q341" s="84" t="s">
        <v>1883</v>
      </c>
      <c r="R341" s="110">
        <v>2</v>
      </c>
    </row>
    <row r="342" spans="1:18" ht="45">
      <c r="A342" s="89">
        <v>222</v>
      </c>
      <c r="B342" s="1" t="s">
        <v>477</v>
      </c>
      <c r="C342" s="1" t="s">
        <v>478</v>
      </c>
      <c r="D342" s="1" t="s">
        <v>479</v>
      </c>
      <c r="E342" s="3">
        <v>600</v>
      </c>
      <c r="F342" s="98" t="s">
        <v>1106</v>
      </c>
      <c r="G342" s="17" t="s">
        <v>1107</v>
      </c>
      <c r="H342" s="17" t="s">
        <v>1108</v>
      </c>
      <c r="I342" s="17" t="s">
        <v>1109</v>
      </c>
      <c r="J342" s="17">
        <v>205.74</v>
      </c>
      <c r="K342" s="18">
        <v>102.5</v>
      </c>
      <c r="L342" s="18">
        <v>63.3</v>
      </c>
      <c r="M342" s="17">
        <v>10</v>
      </c>
      <c r="N342" s="110">
        <v>6.33</v>
      </c>
      <c r="O342" s="15" t="s">
        <v>170</v>
      </c>
      <c r="P342" s="16">
        <v>3798</v>
      </c>
      <c r="Q342" s="84" t="s">
        <v>1264</v>
      </c>
      <c r="R342" s="110">
        <v>1</v>
      </c>
    </row>
    <row r="343" spans="1:18" ht="45">
      <c r="A343" s="91">
        <v>222</v>
      </c>
      <c r="B343" s="38" t="s">
        <v>477</v>
      </c>
      <c r="C343" s="38" t="s">
        <v>478</v>
      </c>
      <c r="D343" s="38" t="s">
        <v>479</v>
      </c>
      <c r="E343" s="41">
        <v>600</v>
      </c>
      <c r="F343" s="42" t="s">
        <v>867</v>
      </c>
      <c r="G343" s="44" t="s">
        <v>868</v>
      </c>
      <c r="H343" s="44" t="s">
        <v>744</v>
      </c>
      <c r="I343" s="51" t="s">
        <v>869</v>
      </c>
      <c r="J343" s="52">
        <v>14.53</v>
      </c>
      <c r="K343" s="52">
        <v>10.25</v>
      </c>
      <c r="L343" s="52">
        <v>6.59</v>
      </c>
      <c r="M343" s="53">
        <v>1</v>
      </c>
      <c r="N343" s="114">
        <v>6.59</v>
      </c>
      <c r="O343" s="53" t="s">
        <v>712</v>
      </c>
      <c r="P343" s="52">
        <v>3954</v>
      </c>
      <c r="Q343" s="84" t="s">
        <v>977</v>
      </c>
      <c r="R343" s="110">
        <v>2</v>
      </c>
    </row>
    <row r="344" spans="1:18" ht="69">
      <c r="A344" s="90">
        <v>222</v>
      </c>
      <c r="B344" s="46" t="s">
        <v>477</v>
      </c>
      <c r="C344" s="46" t="s">
        <v>478</v>
      </c>
      <c r="D344" s="46" t="s">
        <v>479</v>
      </c>
      <c r="E344" s="47">
        <v>600</v>
      </c>
      <c r="F344" s="99" t="s">
        <v>1576</v>
      </c>
      <c r="G344" s="49" t="s">
        <v>1577</v>
      </c>
      <c r="H344" s="49" t="s">
        <v>744</v>
      </c>
      <c r="I344" s="49" t="s">
        <v>1578</v>
      </c>
      <c r="J344" s="49">
        <v>11.53</v>
      </c>
      <c r="K344" s="49">
        <v>10.25</v>
      </c>
      <c r="L344" s="49">
        <v>6.85</v>
      </c>
      <c r="M344" s="49">
        <v>1</v>
      </c>
      <c r="N344" s="113">
        <v>6.85</v>
      </c>
      <c r="O344" s="50" t="s">
        <v>170</v>
      </c>
      <c r="P344" s="54">
        <v>4110</v>
      </c>
      <c r="Q344" s="84" t="s">
        <v>1883</v>
      </c>
      <c r="R344" s="110">
        <v>3</v>
      </c>
    </row>
    <row r="345" spans="1:18" ht="30">
      <c r="A345" s="138">
        <v>223</v>
      </c>
      <c r="B345" s="33" t="s">
        <v>480</v>
      </c>
      <c r="C345" s="33" t="s">
        <v>481</v>
      </c>
      <c r="D345" s="33" t="s">
        <v>482</v>
      </c>
      <c r="E345" s="34">
        <v>900</v>
      </c>
      <c r="F345" s="139" t="s">
        <v>1271</v>
      </c>
      <c r="G345" s="61" t="s">
        <v>1266</v>
      </c>
      <c r="H345" s="140" t="s">
        <v>1266</v>
      </c>
      <c r="I345" s="49" t="s">
        <v>1272</v>
      </c>
      <c r="J345" s="141">
        <v>22.39</v>
      </c>
      <c r="K345" s="141">
        <v>15.9</v>
      </c>
      <c r="L345" s="140">
        <v>9.9</v>
      </c>
      <c r="M345" s="140">
        <v>10</v>
      </c>
      <c r="N345" s="142">
        <v>0.99</v>
      </c>
      <c r="O345" s="143" t="s">
        <v>170</v>
      </c>
      <c r="P345" s="64">
        <v>891</v>
      </c>
      <c r="Q345" s="164" t="s">
        <v>1292</v>
      </c>
      <c r="R345" s="117">
        <v>2</v>
      </c>
    </row>
    <row r="346" spans="1:18" ht="33.75">
      <c r="A346" s="92">
        <v>223</v>
      </c>
      <c r="B346" s="1" t="s">
        <v>480</v>
      </c>
      <c r="C346" s="1" t="s">
        <v>481</v>
      </c>
      <c r="D346" s="1" t="s">
        <v>482</v>
      </c>
      <c r="E346" s="3">
        <v>900</v>
      </c>
      <c r="F346" s="102" t="s">
        <v>1110</v>
      </c>
      <c r="G346" s="17" t="s">
        <v>865</v>
      </c>
      <c r="H346" s="20" t="s">
        <v>710</v>
      </c>
      <c r="I346" s="17" t="s">
        <v>1111</v>
      </c>
      <c r="J346" s="20">
        <v>17.809999999999999</v>
      </c>
      <c r="K346" s="21">
        <v>15.9</v>
      </c>
      <c r="L346" s="21">
        <v>9.9</v>
      </c>
      <c r="M346" s="20">
        <v>10</v>
      </c>
      <c r="N346" s="117">
        <v>0.99</v>
      </c>
      <c r="O346" s="22" t="s">
        <v>170</v>
      </c>
      <c r="P346" s="16">
        <v>891</v>
      </c>
      <c r="Q346" s="164" t="s">
        <v>1264</v>
      </c>
      <c r="R346" s="117">
        <v>1</v>
      </c>
    </row>
    <row r="347" spans="1:18" ht="34.5">
      <c r="A347" s="90">
        <v>223</v>
      </c>
      <c r="B347" s="46" t="s">
        <v>480</v>
      </c>
      <c r="C347" s="46" t="s">
        <v>481</v>
      </c>
      <c r="D347" s="46" t="s">
        <v>482</v>
      </c>
      <c r="E347" s="47">
        <v>900</v>
      </c>
      <c r="F347" s="99" t="s">
        <v>1110</v>
      </c>
      <c r="G347" s="49" t="s">
        <v>865</v>
      </c>
      <c r="H347" s="49" t="s">
        <v>710</v>
      </c>
      <c r="I347" s="49" t="s">
        <v>1579</v>
      </c>
      <c r="J347" s="49">
        <v>17.809999999999999</v>
      </c>
      <c r="K347" s="49">
        <v>15.9</v>
      </c>
      <c r="L347" s="49">
        <v>10.199999999999999</v>
      </c>
      <c r="M347" s="49">
        <v>10</v>
      </c>
      <c r="N347" s="113">
        <v>1.02</v>
      </c>
      <c r="O347" s="50" t="s">
        <v>170</v>
      </c>
      <c r="P347" s="54">
        <v>918</v>
      </c>
      <c r="Q347" s="84" t="s">
        <v>1883</v>
      </c>
      <c r="R347" s="110">
        <v>3</v>
      </c>
    </row>
    <row r="348" spans="1:18" ht="27">
      <c r="A348" s="91">
        <v>223</v>
      </c>
      <c r="B348" s="38" t="s">
        <v>480</v>
      </c>
      <c r="C348" s="38" t="s">
        <v>481</v>
      </c>
      <c r="D348" s="38" t="s">
        <v>482</v>
      </c>
      <c r="E348" s="41">
        <v>900</v>
      </c>
      <c r="F348" s="42" t="s">
        <v>870</v>
      </c>
      <c r="G348" s="44" t="s">
        <v>865</v>
      </c>
      <c r="H348" s="44" t="s">
        <v>710</v>
      </c>
      <c r="I348" s="51" t="s">
        <v>871</v>
      </c>
      <c r="J348" s="52">
        <v>1.7809999999999999</v>
      </c>
      <c r="K348" s="52">
        <v>1.59</v>
      </c>
      <c r="L348" s="52">
        <v>1.04</v>
      </c>
      <c r="M348" s="53">
        <v>1</v>
      </c>
      <c r="N348" s="114">
        <v>1.04</v>
      </c>
      <c r="O348" s="53" t="s">
        <v>712</v>
      </c>
      <c r="P348" s="52">
        <v>936</v>
      </c>
      <c r="Q348" s="84" t="s">
        <v>977</v>
      </c>
      <c r="R348" s="110">
        <v>4</v>
      </c>
    </row>
    <row r="349" spans="1:18" ht="29.25">
      <c r="A349" s="89">
        <v>223</v>
      </c>
      <c r="B349" s="1" t="s">
        <v>480</v>
      </c>
      <c r="C349" s="1" t="s">
        <v>481</v>
      </c>
      <c r="D349" s="1" t="s">
        <v>482</v>
      </c>
      <c r="E349" s="3">
        <v>900</v>
      </c>
      <c r="F349" s="98" t="s">
        <v>2092</v>
      </c>
      <c r="G349" s="17" t="s">
        <v>2093</v>
      </c>
      <c r="H349" s="17" t="s">
        <v>2094</v>
      </c>
      <c r="I349" s="17" t="s">
        <v>1111</v>
      </c>
      <c r="J349" s="45">
        <v>17.809999999999999</v>
      </c>
      <c r="K349" s="45">
        <v>15.9</v>
      </c>
      <c r="L349" s="45">
        <v>10.5</v>
      </c>
      <c r="M349" s="15">
        <v>10</v>
      </c>
      <c r="N349" s="111">
        <v>1.05</v>
      </c>
      <c r="O349" s="15" t="s">
        <v>170</v>
      </c>
      <c r="P349" s="45">
        <v>945</v>
      </c>
      <c r="Q349" s="84" t="s">
        <v>2370</v>
      </c>
      <c r="R349" s="110">
        <v>5</v>
      </c>
    </row>
    <row r="350" spans="1:18" ht="33.75">
      <c r="A350" s="89">
        <v>224</v>
      </c>
      <c r="B350" s="1" t="s">
        <v>480</v>
      </c>
      <c r="C350" s="1" t="s">
        <v>481</v>
      </c>
      <c r="D350" s="1" t="s">
        <v>483</v>
      </c>
      <c r="E350" s="3">
        <v>15000</v>
      </c>
      <c r="F350" s="98" t="s">
        <v>1112</v>
      </c>
      <c r="G350" s="17" t="s">
        <v>1113</v>
      </c>
      <c r="H350" s="17" t="s">
        <v>1113</v>
      </c>
      <c r="I350" s="17" t="s">
        <v>1114</v>
      </c>
      <c r="J350" s="17">
        <v>51.28</v>
      </c>
      <c r="K350" s="18">
        <v>31.8</v>
      </c>
      <c r="L350" s="18">
        <v>19.2</v>
      </c>
      <c r="M350" s="17">
        <v>10</v>
      </c>
      <c r="N350" s="110">
        <v>1.92</v>
      </c>
      <c r="O350" s="15" t="s">
        <v>170</v>
      </c>
      <c r="P350" s="16">
        <v>28800</v>
      </c>
      <c r="Q350" s="84" t="s">
        <v>1264</v>
      </c>
      <c r="R350" s="110">
        <v>1</v>
      </c>
    </row>
    <row r="351" spans="1:18" ht="34.5">
      <c r="A351" s="90">
        <v>224</v>
      </c>
      <c r="B351" s="46" t="s">
        <v>480</v>
      </c>
      <c r="C351" s="46" t="s">
        <v>481</v>
      </c>
      <c r="D351" s="46" t="s">
        <v>483</v>
      </c>
      <c r="E351" s="47">
        <v>15000</v>
      </c>
      <c r="F351" s="99" t="s">
        <v>1580</v>
      </c>
      <c r="G351" s="49" t="s">
        <v>865</v>
      </c>
      <c r="H351" s="49" t="s">
        <v>710</v>
      </c>
      <c r="I351" s="49" t="s">
        <v>1581</v>
      </c>
      <c r="J351" s="49">
        <v>31.8</v>
      </c>
      <c r="K351" s="49">
        <v>31.8</v>
      </c>
      <c r="L351" s="49">
        <v>19.899999999999999</v>
      </c>
      <c r="M351" s="49">
        <v>10</v>
      </c>
      <c r="N351" s="113">
        <v>1.9899999999999998</v>
      </c>
      <c r="O351" s="50" t="s">
        <v>170</v>
      </c>
      <c r="P351" s="54">
        <v>29850</v>
      </c>
      <c r="Q351" s="84" t="s">
        <v>1883</v>
      </c>
      <c r="R351" s="110">
        <v>2</v>
      </c>
    </row>
    <row r="352" spans="1:18" ht="27">
      <c r="A352" s="91">
        <v>224</v>
      </c>
      <c r="B352" s="38" t="s">
        <v>480</v>
      </c>
      <c r="C352" s="38" t="s">
        <v>481</v>
      </c>
      <c r="D352" s="38" t="s">
        <v>483</v>
      </c>
      <c r="E352" s="41">
        <v>15000</v>
      </c>
      <c r="F352" s="42" t="s">
        <v>872</v>
      </c>
      <c r="G352" s="44" t="s">
        <v>865</v>
      </c>
      <c r="H352" s="44" t="s">
        <v>710</v>
      </c>
      <c r="I352" s="51" t="s">
        <v>873</v>
      </c>
      <c r="J352" s="52">
        <v>3.18</v>
      </c>
      <c r="K352" s="52">
        <v>3.18</v>
      </c>
      <c r="L352" s="52">
        <v>2.0299999999999998</v>
      </c>
      <c r="M352" s="53">
        <v>1</v>
      </c>
      <c r="N352" s="114">
        <v>2.0299999999999998</v>
      </c>
      <c r="O352" s="53" t="s">
        <v>712</v>
      </c>
      <c r="P352" s="52">
        <v>30450</v>
      </c>
      <c r="Q352" s="84" t="s">
        <v>977</v>
      </c>
      <c r="R352" s="110">
        <v>3</v>
      </c>
    </row>
    <row r="353" spans="1:18" ht="29.25">
      <c r="A353" s="89">
        <v>224</v>
      </c>
      <c r="B353" s="1" t="s">
        <v>480</v>
      </c>
      <c r="C353" s="1" t="s">
        <v>481</v>
      </c>
      <c r="D353" s="1" t="s">
        <v>483</v>
      </c>
      <c r="E353" s="3">
        <v>15000</v>
      </c>
      <c r="F353" s="98" t="s">
        <v>2095</v>
      </c>
      <c r="G353" s="17" t="s">
        <v>2093</v>
      </c>
      <c r="H353" s="17" t="s">
        <v>2093</v>
      </c>
      <c r="I353" s="17" t="s">
        <v>2096</v>
      </c>
      <c r="J353" s="45">
        <v>31.8</v>
      </c>
      <c r="K353" s="45">
        <v>31.8</v>
      </c>
      <c r="L353" s="45">
        <v>20.5</v>
      </c>
      <c r="M353" s="15">
        <v>10</v>
      </c>
      <c r="N353" s="111">
        <v>2.0499999999999998</v>
      </c>
      <c r="O353" s="15" t="s">
        <v>170</v>
      </c>
      <c r="P353" s="45">
        <v>30750</v>
      </c>
      <c r="Q353" s="84" t="s">
        <v>2370</v>
      </c>
      <c r="R353" s="110">
        <v>4</v>
      </c>
    </row>
    <row r="354" spans="1:18" ht="30">
      <c r="A354" s="93">
        <v>225</v>
      </c>
      <c r="B354" s="33" t="s">
        <v>484</v>
      </c>
      <c r="C354" s="33" t="s">
        <v>485</v>
      </c>
      <c r="D354" s="33" t="s">
        <v>486</v>
      </c>
      <c r="E354" s="34">
        <v>600</v>
      </c>
      <c r="F354" s="103" t="s">
        <v>1273</v>
      </c>
      <c r="G354" s="61" t="s">
        <v>1266</v>
      </c>
      <c r="H354" s="61" t="s">
        <v>1266</v>
      </c>
      <c r="I354" s="49" t="s">
        <v>1274</v>
      </c>
      <c r="J354" s="63">
        <v>13.43</v>
      </c>
      <c r="K354" s="63">
        <v>13.43</v>
      </c>
      <c r="L354" s="61">
        <v>12.6</v>
      </c>
      <c r="M354" s="61">
        <v>10</v>
      </c>
      <c r="N354" s="116">
        <v>1.26</v>
      </c>
      <c r="O354" s="62" t="s">
        <v>170</v>
      </c>
      <c r="P354" s="64">
        <v>756</v>
      </c>
      <c r="Q354" s="84" t="s">
        <v>1292</v>
      </c>
      <c r="R354" s="110">
        <v>1</v>
      </c>
    </row>
    <row r="355" spans="1:18" ht="34.5">
      <c r="A355" s="90">
        <v>225</v>
      </c>
      <c r="B355" s="46" t="s">
        <v>484</v>
      </c>
      <c r="C355" s="46" t="s">
        <v>485</v>
      </c>
      <c r="D355" s="46" t="s">
        <v>486</v>
      </c>
      <c r="E355" s="47">
        <v>600</v>
      </c>
      <c r="F355" s="99" t="s">
        <v>1582</v>
      </c>
      <c r="G355" s="49" t="s">
        <v>1583</v>
      </c>
      <c r="H355" s="49" t="s">
        <v>1584</v>
      </c>
      <c r="I355" s="49" t="s">
        <v>1585</v>
      </c>
      <c r="J355" s="49">
        <v>13.43</v>
      </c>
      <c r="K355" s="49">
        <v>13.43</v>
      </c>
      <c r="L355" s="49">
        <v>12.9</v>
      </c>
      <c r="M355" s="49">
        <v>10</v>
      </c>
      <c r="N355" s="113">
        <v>1.29</v>
      </c>
      <c r="O355" s="50" t="s">
        <v>170</v>
      </c>
      <c r="P355" s="54">
        <v>774</v>
      </c>
      <c r="Q355" s="84" t="s">
        <v>1883</v>
      </c>
      <c r="R355" s="110">
        <v>2</v>
      </c>
    </row>
    <row r="356" spans="1:18" ht="29.25">
      <c r="A356" s="89">
        <v>225</v>
      </c>
      <c r="B356" s="1" t="s">
        <v>484</v>
      </c>
      <c r="C356" s="1" t="s">
        <v>485</v>
      </c>
      <c r="D356" s="1" t="s">
        <v>486</v>
      </c>
      <c r="E356" s="3">
        <v>600</v>
      </c>
      <c r="F356" s="98" t="s">
        <v>2097</v>
      </c>
      <c r="G356" s="17" t="s">
        <v>2098</v>
      </c>
      <c r="H356" s="17" t="s">
        <v>2098</v>
      </c>
      <c r="I356" s="17" t="s">
        <v>1274</v>
      </c>
      <c r="J356" s="45">
        <v>13.43</v>
      </c>
      <c r="K356" s="45">
        <v>13.43</v>
      </c>
      <c r="L356" s="45">
        <v>13</v>
      </c>
      <c r="M356" s="15">
        <v>10</v>
      </c>
      <c r="N356" s="111">
        <v>1.3</v>
      </c>
      <c r="O356" s="15"/>
      <c r="P356" s="45">
        <v>780</v>
      </c>
      <c r="Q356" s="84" t="s">
        <v>2370</v>
      </c>
      <c r="R356" s="110">
        <v>3</v>
      </c>
    </row>
    <row r="357" spans="1:18" ht="39">
      <c r="A357" s="89">
        <v>225</v>
      </c>
      <c r="B357" s="1" t="s">
        <v>484</v>
      </c>
      <c r="C357" s="1" t="s">
        <v>485</v>
      </c>
      <c r="D357" s="1" t="s">
        <v>486</v>
      </c>
      <c r="E357" s="3">
        <v>600</v>
      </c>
      <c r="F357" s="101" t="s">
        <v>2404</v>
      </c>
      <c r="G357" s="55" t="s">
        <v>2372</v>
      </c>
      <c r="H357" s="55" t="s">
        <v>2372</v>
      </c>
      <c r="I357" s="55" t="s">
        <v>2405</v>
      </c>
      <c r="J357" s="56">
        <v>48.92</v>
      </c>
      <c r="K357" s="56">
        <v>13.43</v>
      </c>
      <c r="L357" s="57">
        <v>13.2</v>
      </c>
      <c r="M357" s="58">
        <v>10</v>
      </c>
      <c r="N357" s="59">
        <v>1.32</v>
      </c>
      <c r="O357" s="58" t="s">
        <v>170</v>
      </c>
      <c r="P357" s="60">
        <v>792</v>
      </c>
      <c r="Q357" s="84" t="s">
        <v>2447</v>
      </c>
      <c r="R357" s="110">
        <v>4</v>
      </c>
    </row>
    <row r="358" spans="1:18" ht="29.25">
      <c r="A358" s="92">
        <v>226</v>
      </c>
      <c r="B358" s="1" t="s">
        <v>484</v>
      </c>
      <c r="C358" s="1" t="s">
        <v>485</v>
      </c>
      <c r="D358" s="1" t="s">
        <v>487</v>
      </c>
      <c r="E358" s="3">
        <v>6000</v>
      </c>
      <c r="F358" s="102" t="s">
        <v>2099</v>
      </c>
      <c r="G358" s="131" t="s">
        <v>2093</v>
      </c>
      <c r="H358" s="20" t="s">
        <v>2093</v>
      </c>
      <c r="I358" s="131" t="s">
        <v>2100</v>
      </c>
      <c r="J358" s="136">
        <v>25.44</v>
      </c>
      <c r="K358" s="136">
        <v>11.87</v>
      </c>
      <c r="L358" s="136">
        <v>8.4</v>
      </c>
      <c r="M358" s="22">
        <v>5</v>
      </c>
      <c r="N358" s="137">
        <v>1.68</v>
      </c>
      <c r="O358" s="22" t="s">
        <v>170</v>
      </c>
      <c r="P358" s="132">
        <v>10080</v>
      </c>
      <c r="Q358" s="164" t="s">
        <v>2370</v>
      </c>
      <c r="R358" s="117">
        <v>1</v>
      </c>
    </row>
    <row r="359" spans="1:18" ht="39">
      <c r="A359" s="89">
        <v>226</v>
      </c>
      <c r="B359" s="1" t="s">
        <v>484</v>
      </c>
      <c r="C359" s="1" t="s">
        <v>485</v>
      </c>
      <c r="D359" s="1" t="s">
        <v>487</v>
      </c>
      <c r="E359" s="3">
        <v>6000</v>
      </c>
      <c r="F359" s="101" t="s">
        <v>2406</v>
      </c>
      <c r="G359" s="55" t="s">
        <v>2372</v>
      </c>
      <c r="H359" s="55" t="s">
        <v>2372</v>
      </c>
      <c r="I359" s="55" t="s">
        <v>2407</v>
      </c>
      <c r="J359" s="56">
        <v>85.86</v>
      </c>
      <c r="K359" s="56">
        <v>23.74</v>
      </c>
      <c r="L359" s="57">
        <v>16.899999999999999</v>
      </c>
      <c r="M359" s="58">
        <v>10</v>
      </c>
      <c r="N359" s="59">
        <v>1.69</v>
      </c>
      <c r="O359" s="58" t="s">
        <v>170</v>
      </c>
      <c r="P359" s="60">
        <v>10140</v>
      </c>
      <c r="Q359" s="84" t="s">
        <v>2447</v>
      </c>
      <c r="R359" s="110">
        <v>2</v>
      </c>
    </row>
    <row r="360" spans="1:18" ht="30">
      <c r="A360" s="93">
        <v>226</v>
      </c>
      <c r="B360" s="33" t="s">
        <v>484</v>
      </c>
      <c r="C360" s="33" t="s">
        <v>485</v>
      </c>
      <c r="D360" s="33" t="s">
        <v>487</v>
      </c>
      <c r="E360" s="34">
        <v>6000</v>
      </c>
      <c r="F360" s="103" t="s">
        <v>1275</v>
      </c>
      <c r="G360" s="61" t="s">
        <v>1266</v>
      </c>
      <c r="H360" s="61" t="s">
        <v>1266</v>
      </c>
      <c r="I360" s="49" t="s">
        <v>1276</v>
      </c>
      <c r="J360" s="61">
        <v>237.44</v>
      </c>
      <c r="K360" s="61">
        <v>237.44</v>
      </c>
      <c r="L360" s="61">
        <v>185</v>
      </c>
      <c r="M360" s="61">
        <v>100</v>
      </c>
      <c r="N360" s="116">
        <v>1.85</v>
      </c>
      <c r="O360" s="62" t="s">
        <v>1268</v>
      </c>
      <c r="P360" s="64">
        <v>11100</v>
      </c>
      <c r="Q360" s="84" t="s">
        <v>1292</v>
      </c>
      <c r="R360" s="110">
        <v>3</v>
      </c>
    </row>
    <row r="361" spans="1:18" ht="34.5">
      <c r="A361" s="90">
        <v>226</v>
      </c>
      <c r="B361" s="46" t="s">
        <v>484</v>
      </c>
      <c r="C361" s="46" t="s">
        <v>485</v>
      </c>
      <c r="D361" s="46" t="s">
        <v>487</v>
      </c>
      <c r="E361" s="47">
        <v>6000</v>
      </c>
      <c r="F361" s="99" t="s">
        <v>1586</v>
      </c>
      <c r="G361" s="49" t="s">
        <v>1583</v>
      </c>
      <c r="H361" s="49" t="s">
        <v>1584</v>
      </c>
      <c r="I361" s="49" t="s">
        <v>1587</v>
      </c>
      <c r="J361" s="49">
        <v>237.44</v>
      </c>
      <c r="K361" s="49">
        <v>237.44</v>
      </c>
      <c r="L361" s="49">
        <v>214</v>
      </c>
      <c r="M361" s="49">
        <v>100</v>
      </c>
      <c r="N361" s="113">
        <v>2.14</v>
      </c>
      <c r="O361" s="50" t="s">
        <v>170</v>
      </c>
      <c r="P361" s="54">
        <v>12840</v>
      </c>
      <c r="Q361" s="84" t="s">
        <v>1883</v>
      </c>
      <c r="R361" s="110">
        <v>4</v>
      </c>
    </row>
    <row r="362" spans="1:18" ht="23.25">
      <c r="A362" s="90">
        <v>227</v>
      </c>
      <c r="B362" s="46" t="s">
        <v>484</v>
      </c>
      <c r="C362" s="46" t="s">
        <v>485</v>
      </c>
      <c r="D362" s="46" t="s">
        <v>488</v>
      </c>
      <c r="E362" s="47">
        <v>200</v>
      </c>
      <c r="F362" s="99" t="s">
        <v>1588</v>
      </c>
      <c r="G362" s="49" t="s">
        <v>979</v>
      </c>
      <c r="H362" s="49" t="s">
        <v>989</v>
      </c>
      <c r="I362" s="49" t="s">
        <v>1589</v>
      </c>
      <c r="J362" s="49">
        <v>20.28</v>
      </c>
      <c r="K362" s="49">
        <v>20.28</v>
      </c>
      <c r="L362" s="49">
        <v>18.690000000000001</v>
      </c>
      <c r="M362" s="49">
        <v>20</v>
      </c>
      <c r="N362" s="112">
        <v>0.93450000000000011</v>
      </c>
      <c r="O362" s="50" t="s">
        <v>170</v>
      </c>
      <c r="P362" s="54">
        <v>3738</v>
      </c>
      <c r="Q362" s="84" t="s">
        <v>1883</v>
      </c>
      <c r="R362" s="110">
        <v>1</v>
      </c>
    </row>
    <row r="363" spans="1:18" ht="29.25">
      <c r="A363" s="89">
        <v>227</v>
      </c>
      <c r="B363" s="1" t="s">
        <v>484</v>
      </c>
      <c r="C363" s="1" t="s">
        <v>485</v>
      </c>
      <c r="D363" s="1" t="s">
        <v>488</v>
      </c>
      <c r="E363" s="3">
        <v>200</v>
      </c>
      <c r="F363" s="98" t="s">
        <v>1115</v>
      </c>
      <c r="G363" s="17" t="s">
        <v>979</v>
      </c>
      <c r="H363" s="17" t="s">
        <v>979</v>
      </c>
      <c r="I363" s="17" t="s">
        <v>1116</v>
      </c>
      <c r="J363" s="17">
        <v>20.28</v>
      </c>
      <c r="K363" s="17">
        <v>20.28</v>
      </c>
      <c r="L363" s="18">
        <v>18.799999999999997</v>
      </c>
      <c r="M363" s="17">
        <v>20</v>
      </c>
      <c r="N363" s="110">
        <v>0.94</v>
      </c>
      <c r="O363" s="15" t="s">
        <v>170</v>
      </c>
      <c r="P363" s="16">
        <v>3759.9999999999995</v>
      </c>
      <c r="Q363" s="84" t="s">
        <v>1264</v>
      </c>
      <c r="R363" s="110">
        <v>2</v>
      </c>
    </row>
    <row r="364" spans="1:18" ht="29.25">
      <c r="A364" s="89">
        <v>227</v>
      </c>
      <c r="B364" s="1" t="s">
        <v>484</v>
      </c>
      <c r="C364" s="1" t="s">
        <v>485</v>
      </c>
      <c r="D364" s="1" t="s">
        <v>488</v>
      </c>
      <c r="E364" s="3">
        <v>200</v>
      </c>
      <c r="F364" s="98" t="s">
        <v>2101</v>
      </c>
      <c r="G364" s="17" t="s">
        <v>2098</v>
      </c>
      <c r="H364" s="17" t="s">
        <v>2098</v>
      </c>
      <c r="I364" s="17" t="s">
        <v>2102</v>
      </c>
      <c r="J364" s="45">
        <v>15.25</v>
      </c>
      <c r="K364" s="45"/>
      <c r="L364" s="45">
        <v>10</v>
      </c>
      <c r="M364" s="15">
        <v>10</v>
      </c>
      <c r="N364" s="111">
        <v>1</v>
      </c>
      <c r="O364" s="15" t="s">
        <v>170</v>
      </c>
      <c r="P364" s="45">
        <v>2000</v>
      </c>
      <c r="Q364" s="84" t="s">
        <v>2370</v>
      </c>
      <c r="R364" s="110">
        <v>3</v>
      </c>
    </row>
    <row r="365" spans="1:18" ht="39">
      <c r="A365" s="89">
        <v>227</v>
      </c>
      <c r="B365" s="1" t="s">
        <v>484</v>
      </c>
      <c r="C365" s="1" t="s">
        <v>485</v>
      </c>
      <c r="D365" s="1" t="s">
        <v>488</v>
      </c>
      <c r="E365" s="3">
        <v>200</v>
      </c>
      <c r="F365" s="101" t="s">
        <v>2408</v>
      </c>
      <c r="G365" s="55" t="s">
        <v>2372</v>
      </c>
      <c r="H365" s="55" t="s">
        <v>2372</v>
      </c>
      <c r="I365" s="55" t="s">
        <v>2409</v>
      </c>
      <c r="J365" s="56">
        <v>27.82</v>
      </c>
      <c r="K365" s="56">
        <v>10.14</v>
      </c>
      <c r="L365" s="57">
        <v>10.119999999999999</v>
      </c>
      <c r="M365" s="58">
        <v>10</v>
      </c>
      <c r="N365" s="59">
        <v>1.01</v>
      </c>
      <c r="O365" s="58" t="s">
        <v>170</v>
      </c>
      <c r="P365" s="60">
        <v>2024</v>
      </c>
      <c r="Q365" s="84" t="s">
        <v>2447</v>
      </c>
      <c r="R365" s="110">
        <v>4</v>
      </c>
    </row>
    <row r="366" spans="1:18" ht="34.5">
      <c r="A366" s="90">
        <v>228</v>
      </c>
      <c r="B366" s="46" t="s">
        <v>489</v>
      </c>
      <c r="C366" s="46" t="s">
        <v>490</v>
      </c>
      <c r="D366" s="46" t="s">
        <v>491</v>
      </c>
      <c r="E366" s="47">
        <v>360</v>
      </c>
      <c r="F366" s="99" t="s">
        <v>1590</v>
      </c>
      <c r="G366" s="49" t="s">
        <v>1591</v>
      </c>
      <c r="H366" s="49" t="s">
        <v>1591</v>
      </c>
      <c r="I366" s="49" t="s">
        <v>1592</v>
      </c>
      <c r="J366" s="49">
        <v>24.76</v>
      </c>
      <c r="K366" s="49">
        <v>19.440000000000001</v>
      </c>
      <c r="L366" s="49">
        <v>14.8</v>
      </c>
      <c r="M366" s="49">
        <v>10</v>
      </c>
      <c r="N366" s="113">
        <v>1.48</v>
      </c>
      <c r="O366" s="50" t="s">
        <v>170</v>
      </c>
      <c r="P366" s="54">
        <v>532.79999999999995</v>
      </c>
      <c r="Q366" s="84" t="s">
        <v>1883</v>
      </c>
      <c r="R366" s="110">
        <v>1</v>
      </c>
    </row>
    <row r="367" spans="1:18" ht="39">
      <c r="A367" s="89">
        <v>228</v>
      </c>
      <c r="B367" s="1" t="s">
        <v>489</v>
      </c>
      <c r="C367" s="1" t="s">
        <v>490</v>
      </c>
      <c r="D367" s="1" t="s">
        <v>491</v>
      </c>
      <c r="E367" s="3">
        <v>360</v>
      </c>
      <c r="F367" s="98" t="s">
        <v>1117</v>
      </c>
      <c r="G367" s="17" t="s">
        <v>1118</v>
      </c>
      <c r="H367" s="17" t="s">
        <v>1119</v>
      </c>
      <c r="I367" s="17" t="s">
        <v>1120</v>
      </c>
      <c r="J367" s="17">
        <v>38.049999999999997</v>
      </c>
      <c r="K367" s="17">
        <v>19.440000000000001</v>
      </c>
      <c r="L367" s="18">
        <v>15.9</v>
      </c>
      <c r="M367" s="17">
        <v>10</v>
      </c>
      <c r="N367" s="110">
        <v>1.59</v>
      </c>
      <c r="O367" s="15" t="s">
        <v>170</v>
      </c>
      <c r="P367" s="16">
        <v>572.4</v>
      </c>
      <c r="Q367" s="84" t="s">
        <v>1264</v>
      </c>
      <c r="R367" s="110">
        <v>2</v>
      </c>
    </row>
    <row r="368" spans="1:18" ht="39">
      <c r="A368" s="89">
        <v>228</v>
      </c>
      <c r="B368" s="1" t="s">
        <v>489</v>
      </c>
      <c r="C368" s="1" t="s">
        <v>490</v>
      </c>
      <c r="D368" s="1" t="s">
        <v>491</v>
      </c>
      <c r="E368" s="3">
        <v>360</v>
      </c>
      <c r="F368" s="101" t="s">
        <v>2410</v>
      </c>
      <c r="G368" s="55" t="s">
        <v>2372</v>
      </c>
      <c r="H368" s="55" t="s">
        <v>2372</v>
      </c>
      <c r="I368" s="55" t="s">
        <v>2411</v>
      </c>
      <c r="J368" s="56">
        <v>5.84</v>
      </c>
      <c r="K368" s="56">
        <v>1.94</v>
      </c>
      <c r="L368" s="57">
        <v>1.63</v>
      </c>
      <c r="M368" s="58">
        <v>1</v>
      </c>
      <c r="N368" s="59">
        <v>1.63</v>
      </c>
      <c r="O368" s="58" t="s">
        <v>170</v>
      </c>
      <c r="P368" s="60">
        <v>586.79999999999995</v>
      </c>
      <c r="Q368" s="84" t="s">
        <v>2447</v>
      </c>
      <c r="R368" s="110">
        <v>3</v>
      </c>
    </row>
    <row r="369" spans="1:18" ht="49.5">
      <c r="A369" s="90">
        <v>229</v>
      </c>
      <c r="B369" s="46" t="s">
        <v>492</v>
      </c>
      <c r="C369" s="46" t="s">
        <v>493</v>
      </c>
      <c r="D369" s="46" t="s">
        <v>491</v>
      </c>
      <c r="E369" s="47">
        <v>120</v>
      </c>
      <c r="F369" s="99" t="s">
        <v>1593</v>
      </c>
      <c r="G369" s="49" t="s">
        <v>1594</v>
      </c>
      <c r="H369" s="49" t="s">
        <v>1591</v>
      </c>
      <c r="I369" s="49" t="s">
        <v>1595</v>
      </c>
      <c r="J369" s="49">
        <v>104.7</v>
      </c>
      <c r="K369" s="49">
        <v>104.7</v>
      </c>
      <c r="L369" s="49">
        <v>45.6</v>
      </c>
      <c r="M369" s="49">
        <v>10</v>
      </c>
      <c r="N369" s="113">
        <v>4.5600000000000005</v>
      </c>
      <c r="O369" s="50" t="s">
        <v>170</v>
      </c>
      <c r="P369" s="54">
        <v>547.20000000000005</v>
      </c>
      <c r="Q369" s="84" t="s">
        <v>1883</v>
      </c>
      <c r="R369" s="110">
        <v>1</v>
      </c>
    </row>
    <row r="370" spans="1:18" ht="39">
      <c r="A370" s="89">
        <v>229</v>
      </c>
      <c r="B370" s="1" t="s">
        <v>492</v>
      </c>
      <c r="C370" s="1" t="s">
        <v>493</v>
      </c>
      <c r="D370" s="1" t="s">
        <v>491</v>
      </c>
      <c r="E370" s="3">
        <v>120</v>
      </c>
      <c r="F370" s="98" t="s">
        <v>1121</v>
      </c>
      <c r="G370" s="17" t="s">
        <v>1118</v>
      </c>
      <c r="H370" s="17" t="s">
        <v>1119</v>
      </c>
      <c r="I370" s="17" t="s">
        <v>1122</v>
      </c>
      <c r="J370" s="17">
        <v>164.76</v>
      </c>
      <c r="K370" s="18">
        <v>104.7</v>
      </c>
      <c r="L370" s="18">
        <v>46.6</v>
      </c>
      <c r="M370" s="17">
        <v>10</v>
      </c>
      <c r="N370" s="110">
        <v>4.66</v>
      </c>
      <c r="O370" s="15" t="s">
        <v>170</v>
      </c>
      <c r="P370" s="16">
        <v>559.20000000000005</v>
      </c>
      <c r="Q370" s="84" t="s">
        <v>1264</v>
      </c>
      <c r="R370" s="110">
        <v>2</v>
      </c>
    </row>
    <row r="371" spans="1:18" ht="39">
      <c r="A371" s="89">
        <v>229</v>
      </c>
      <c r="B371" s="1" t="s">
        <v>492</v>
      </c>
      <c r="C371" s="1" t="s">
        <v>493</v>
      </c>
      <c r="D371" s="1" t="s">
        <v>491</v>
      </c>
      <c r="E371" s="3">
        <v>120</v>
      </c>
      <c r="F371" s="101" t="s">
        <v>2412</v>
      </c>
      <c r="G371" s="55" t="s">
        <v>2372</v>
      </c>
      <c r="H371" s="55" t="s">
        <v>2372</v>
      </c>
      <c r="I371" s="55" t="s">
        <v>2413</v>
      </c>
      <c r="J371" s="56">
        <v>16.61</v>
      </c>
      <c r="K371" s="56">
        <v>10.47</v>
      </c>
      <c r="L371" s="57">
        <v>4.72</v>
      </c>
      <c r="M371" s="58">
        <v>1</v>
      </c>
      <c r="N371" s="59">
        <v>4.72</v>
      </c>
      <c r="O371" s="58" t="s">
        <v>170</v>
      </c>
      <c r="P371" s="60">
        <v>566.4</v>
      </c>
      <c r="Q371" s="84" t="s">
        <v>2447</v>
      </c>
      <c r="R371" s="110">
        <v>3</v>
      </c>
    </row>
    <row r="372" spans="1:18" ht="29.25">
      <c r="A372" s="89">
        <v>229</v>
      </c>
      <c r="B372" s="1" t="s">
        <v>492</v>
      </c>
      <c r="C372" s="1" t="s">
        <v>493</v>
      </c>
      <c r="D372" s="1" t="s">
        <v>491</v>
      </c>
      <c r="E372" s="3">
        <v>120</v>
      </c>
      <c r="F372" s="98" t="s">
        <v>2103</v>
      </c>
      <c r="G372" s="17" t="s">
        <v>2093</v>
      </c>
      <c r="H372" s="17" t="s">
        <v>2104</v>
      </c>
      <c r="I372" s="17" t="s">
        <v>2105</v>
      </c>
      <c r="J372" s="45">
        <v>74.69</v>
      </c>
      <c r="K372" s="45">
        <v>52.35</v>
      </c>
      <c r="L372" s="45">
        <v>31</v>
      </c>
      <c r="M372" s="15">
        <v>5</v>
      </c>
      <c r="N372" s="111">
        <v>6.2</v>
      </c>
      <c r="O372" s="15" t="s">
        <v>170</v>
      </c>
      <c r="P372" s="45">
        <v>744</v>
      </c>
      <c r="Q372" s="84" t="s">
        <v>2370</v>
      </c>
      <c r="R372" s="110">
        <v>4</v>
      </c>
    </row>
    <row r="373" spans="1:18" ht="18">
      <c r="A373" s="91">
        <v>229</v>
      </c>
      <c r="B373" s="38" t="s">
        <v>492</v>
      </c>
      <c r="C373" s="38" t="s">
        <v>493</v>
      </c>
      <c r="D373" s="38" t="s">
        <v>491</v>
      </c>
      <c r="E373" s="41">
        <v>120</v>
      </c>
      <c r="F373" s="42" t="s">
        <v>874</v>
      </c>
      <c r="G373" s="44" t="s">
        <v>709</v>
      </c>
      <c r="H373" s="44" t="s">
        <v>710</v>
      </c>
      <c r="I373" s="79">
        <v>20070109</v>
      </c>
      <c r="J373" s="52">
        <v>14.937999999999999</v>
      </c>
      <c r="K373" s="52">
        <v>10.47</v>
      </c>
      <c r="L373" s="52">
        <v>8.6300000000000008</v>
      </c>
      <c r="M373" s="53">
        <v>1</v>
      </c>
      <c r="N373" s="114">
        <v>8.6300000000000008</v>
      </c>
      <c r="O373" s="53" t="s">
        <v>712</v>
      </c>
      <c r="P373" s="52">
        <v>1035.5999999999999</v>
      </c>
      <c r="Q373" s="84" t="s">
        <v>977</v>
      </c>
      <c r="R373" s="110">
        <v>5</v>
      </c>
    </row>
    <row r="374" spans="1:18" ht="30">
      <c r="A374" s="93">
        <v>230</v>
      </c>
      <c r="B374" s="33" t="s">
        <v>494</v>
      </c>
      <c r="C374" s="33" t="s">
        <v>495</v>
      </c>
      <c r="D374" s="33" t="s">
        <v>491</v>
      </c>
      <c r="E374" s="34">
        <v>1200</v>
      </c>
      <c r="F374" s="103" t="s">
        <v>1277</v>
      </c>
      <c r="G374" s="61" t="s">
        <v>1266</v>
      </c>
      <c r="H374" s="61" t="s">
        <v>1266</v>
      </c>
      <c r="I374" s="49" t="s">
        <v>1278</v>
      </c>
      <c r="J374" s="61">
        <v>786.98</v>
      </c>
      <c r="K374" s="63">
        <v>186.1</v>
      </c>
      <c r="L374" s="61">
        <v>125</v>
      </c>
      <c r="M374" s="61">
        <v>100</v>
      </c>
      <c r="N374" s="116">
        <v>1.25</v>
      </c>
      <c r="O374" s="62" t="s">
        <v>170</v>
      </c>
      <c r="P374" s="64">
        <v>1500</v>
      </c>
      <c r="Q374" s="84" t="s">
        <v>1292</v>
      </c>
      <c r="R374" s="110">
        <v>1</v>
      </c>
    </row>
    <row r="375" spans="1:18" ht="39">
      <c r="A375" s="89">
        <v>230</v>
      </c>
      <c r="B375" s="1" t="s">
        <v>494</v>
      </c>
      <c r="C375" s="1" t="s">
        <v>495</v>
      </c>
      <c r="D375" s="1" t="s">
        <v>491</v>
      </c>
      <c r="E375" s="3">
        <v>1200</v>
      </c>
      <c r="F375" s="98" t="s">
        <v>1123</v>
      </c>
      <c r="G375" s="17" t="s">
        <v>986</v>
      </c>
      <c r="H375" s="17" t="s">
        <v>986</v>
      </c>
      <c r="I375" s="17" t="s">
        <v>1124</v>
      </c>
      <c r="J375" s="17">
        <v>74.88</v>
      </c>
      <c r="K375" s="17">
        <v>18.61</v>
      </c>
      <c r="L375" s="18">
        <v>12.8</v>
      </c>
      <c r="M375" s="17">
        <v>10</v>
      </c>
      <c r="N375" s="110">
        <v>1.28</v>
      </c>
      <c r="O375" s="15" t="s">
        <v>170</v>
      </c>
      <c r="P375" s="16">
        <v>1536</v>
      </c>
      <c r="Q375" s="84" t="s">
        <v>1264</v>
      </c>
      <c r="R375" s="110">
        <v>2</v>
      </c>
    </row>
    <row r="376" spans="1:18" ht="39">
      <c r="A376" s="89">
        <v>230</v>
      </c>
      <c r="B376" s="1" t="s">
        <v>494</v>
      </c>
      <c r="C376" s="1" t="s">
        <v>495</v>
      </c>
      <c r="D376" s="1" t="s">
        <v>491</v>
      </c>
      <c r="E376" s="3">
        <v>1200</v>
      </c>
      <c r="F376" s="101" t="s">
        <v>2414</v>
      </c>
      <c r="G376" s="55" t="s">
        <v>2372</v>
      </c>
      <c r="H376" s="55" t="s">
        <v>2372</v>
      </c>
      <c r="I376" s="55" t="s">
        <v>2415</v>
      </c>
      <c r="J376" s="56">
        <v>74.88</v>
      </c>
      <c r="K376" s="56">
        <v>18.61</v>
      </c>
      <c r="L376" s="57">
        <v>12.9</v>
      </c>
      <c r="M376" s="58">
        <v>10</v>
      </c>
      <c r="N376" s="59">
        <v>1.29</v>
      </c>
      <c r="O376" s="58" t="s">
        <v>170</v>
      </c>
      <c r="P376" s="60">
        <v>1548</v>
      </c>
      <c r="Q376" s="84" t="s">
        <v>2447</v>
      </c>
      <c r="R376" s="110">
        <v>3</v>
      </c>
    </row>
    <row r="377" spans="1:18" ht="23.25">
      <c r="A377" s="90">
        <v>230</v>
      </c>
      <c r="B377" s="46" t="s">
        <v>494</v>
      </c>
      <c r="C377" s="46" t="s">
        <v>495</v>
      </c>
      <c r="D377" s="46" t="s">
        <v>491</v>
      </c>
      <c r="E377" s="47">
        <v>1200</v>
      </c>
      <c r="F377" s="99" t="s">
        <v>1596</v>
      </c>
      <c r="G377" s="49" t="s">
        <v>1583</v>
      </c>
      <c r="H377" s="49" t="s">
        <v>1584</v>
      </c>
      <c r="I377" s="49" t="s">
        <v>1597</v>
      </c>
      <c r="J377" s="49">
        <v>786.98</v>
      </c>
      <c r="K377" s="49">
        <v>186.1</v>
      </c>
      <c r="L377" s="49">
        <v>132</v>
      </c>
      <c r="M377" s="49">
        <v>100</v>
      </c>
      <c r="N377" s="113">
        <v>1.32</v>
      </c>
      <c r="O377" s="50" t="s">
        <v>170</v>
      </c>
      <c r="P377" s="54">
        <v>1584</v>
      </c>
      <c r="Q377" s="84" t="s">
        <v>1883</v>
      </c>
      <c r="R377" s="110">
        <v>4</v>
      </c>
    </row>
    <row r="378" spans="1:18" ht="29.25">
      <c r="A378" s="89">
        <v>230</v>
      </c>
      <c r="B378" s="1" t="s">
        <v>494</v>
      </c>
      <c r="C378" s="1" t="s">
        <v>495</v>
      </c>
      <c r="D378" s="1" t="s">
        <v>491</v>
      </c>
      <c r="E378" s="3">
        <v>1200</v>
      </c>
      <c r="F378" s="98" t="s">
        <v>2106</v>
      </c>
      <c r="G378" s="17" t="s">
        <v>2098</v>
      </c>
      <c r="H378" s="17" t="s">
        <v>2098</v>
      </c>
      <c r="I378" s="17" t="s">
        <v>1278</v>
      </c>
      <c r="J378" s="45">
        <v>786.98</v>
      </c>
      <c r="K378" s="45">
        <v>186.1</v>
      </c>
      <c r="L378" s="45">
        <v>132</v>
      </c>
      <c r="M378" s="15">
        <v>100</v>
      </c>
      <c r="N378" s="111">
        <v>1.32</v>
      </c>
      <c r="O378" s="15" t="s">
        <v>170</v>
      </c>
      <c r="P378" s="45">
        <v>1584</v>
      </c>
      <c r="Q378" s="84" t="s">
        <v>2370</v>
      </c>
      <c r="R378" s="110">
        <v>4</v>
      </c>
    </row>
    <row r="379" spans="1:18" ht="27">
      <c r="A379" s="91">
        <v>230</v>
      </c>
      <c r="B379" s="38" t="s">
        <v>494</v>
      </c>
      <c r="C379" s="38" t="s">
        <v>495</v>
      </c>
      <c r="D379" s="38" t="s">
        <v>491</v>
      </c>
      <c r="E379" s="41">
        <v>1200</v>
      </c>
      <c r="F379" s="42" t="s">
        <v>875</v>
      </c>
      <c r="G379" s="44" t="s">
        <v>865</v>
      </c>
      <c r="H379" s="44" t="s">
        <v>710</v>
      </c>
      <c r="I379" s="51" t="s">
        <v>876</v>
      </c>
      <c r="J379" s="52">
        <v>4.5340000000000007</v>
      </c>
      <c r="K379" s="52">
        <v>1.8760000000000001</v>
      </c>
      <c r="L379" s="52">
        <v>1.49</v>
      </c>
      <c r="M379" s="53">
        <v>1</v>
      </c>
      <c r="N379" s="114">
        <v>1.49</v>
      </c>
      <c r="O379" s="53" t="s">
        <v>712</v>
      </c>
      <c r="P379" s="52">
        <v>1788</v>
      </c>
      <c r="Q379" s="84" t="s">
        <v>977</v>
      </c>
      <c r="R379" s="110">
        <v>6</v>
      </c>
    </row>
    <row r="380" spans="1:18" ht="29.25">
      <c r="A380" s="89">
        <v>231</v>
      </c>
      <c r="B380" s="1" t="s">
        <v>494</v>
      </c>
      <c r="C380" s="1" t="s">
        <v>495</v>
      </c>
      <c r="D380" s="1" t="s">
        <v>496</v>
      </c>
      <c r="E380" s="3">
        <v>25000</v>
      </c>
      <c r="F380" s="98" t="s">
        <v>1125</v>
      </c>
      <c r="G380" s="17" t="s">
        <v>1126</v>
      </c>
      <c r="H380" s="17" t="s">
        <v>1126</v>
      </c>
      <c r="I380" s="17" t="s">
        <v>1127</v>
      </c>
      <c r="J380" s="17">
        <v>224.64</v>
      </c>
      <c r="K380" s="17">
        <v>37.22</v>
      </c>
      <c r="L380" s="18">
        <v>20.9</v>
      </c>
      <c r="M380" s="17">
        <v>10</v>
      </c>
      <c r="N380" s="110">
        <v>2.09</v>
      </c>
      <c r="O380" s="15" t="s">
        <v>170</v>
      </c>
      <c r="P380" s="16">
        <v>52250</v>
      </c>
      <c r="Q380" s="84" t="s">
        <v>1264</v>
      </c>
      <c r="R380" s="110">
        <v>1</v>
      </c>
    </row>
    <row r="381" spans="1:18" ht="30">
      <c r="A381" s="93">
        <v>231</v>
      </c>
      <c r="B381" s="33" t="s">
        <v>494</v>
      </c>
      <c r="C381" s="33" t="s">
        <v>495</v>
      </c>
      <c r="D381" s="33" t="s">
        <v>496</v>
      </c>
      <c r="E381" s="34">
        <v>25000</v>
      </c>
      <c r="F381" s="103" t="s">
        <v>1279</v>
      </c>
      <c r="G381" s="61" t="s">
        <v>1266</v>
      </c>
      <c r="H381" s="61" t="s">
        <v>1266</v>
      </c>
      <c r="I381" s="49" t="s">
        <v>1280</v>
      </c>
      <c r="J381" s="63">
        <v>540.07000000000005</v>
      </c>
      <c r="K381" s="63">
        <v>186.1</v>
      </c>
      <c r="L381" s="61">
        <v>105.5</v>
      </c>
      <c r="M381" s="61">
        <v>50</v>
      </c>
      <c r="N381" s="116">
        <v>2.11</v>
      </c>
      <c r="O381" s="62" t="s">
        <v>1268</v>
      </c>
      <c r="P381" s="64">
        <v>52750</v>
      </c>
      <c r="Q381" s="84" t="s">
        <v>1292</v>
      </c>
      <c r="R381" s="110">
        <v>2</v>
      </c>
    </row>
    <row r="382" spans="1:18" ht="34.5">
      <c r="A382" s="90">
        <v>231</v>
      </c>
      <c r="B382" s="46" t="s">
        <v>494</v>
      </c>
      <c r="C382" s="46" t="s">
        <v>495</v>
      </c>
      <c r="D382" s="46" t="s">
        <v>496</v>
      </c>
      <c r="E382" s="47">
        <v>25000</v>
      </c>
      <c r="F382" s="99" t="s">
        <v>1598</v>
      </c>
      <c r="G382" s="49" t="s">
        <v>1599</v>
      </c>
      <c r="H382" s="49" t="s">
        <v>1591</v>
      </c>
      <c r="I382" s="49" t="s">
        <v>1600</v>
      </c>
      <c r="J382" s="49">
        <v>37.22</v>
      </c>
      <c r="K382" s="49">
        <v>37.22</v>
      </c>
      <c r="L382" s="49">
        <v>22</v>
      </c>
      <c r="M382" s="49">
        <v>10</v>
      </c>
      <c r="N382" s="113">
        <v>2.2000000000000002</v>
      </c>
      <c r="O382" s="50" t="s">
        <v>170</v>
      </c>
      <c r="P382" s="54">
        <v>55000</v>
      </c>
      <c r="Q382" s="84" t="s">
        <v>1883</v>
      </c>
      <c r="R382" s="110">
        <v>3</v>
      </c>
    </row>
    <row r="383" spans="1:18" ht="29.25">
      <c r="A383" s="89">
        <v>231</v>
      </c>
      <c r="B383" s="1" t="s">
        <v>494</v>
      </c>
      <c r="C383" s="1" t="s">
        <v>495</v>
      </c>
      <c r="D383" s="1" t="s">
        <v>496</v>
      </c>
      <c r="E383" s="3">
        <v>25000</v>
      </c>
      <c r="F383" s="98" t="s">
        <v>2107</v>
      </c>
      <c r="G383" s="17" t="s">
        <v>2098</v>
      </c>
      <c r="H383" s="17" t="s">
        <v>2098</v>
      </c>
      <c r="I383" s="17" t="s">
        <v>2108</v>
      </c>
      <c r="J383" s="45">
        <v>540.07000000000005</v>
      </c>
      <c r="K383" s="45">
        <v>186.1</v>
      </c>
      <c r="L383" s="45">
        <v>113</v>
      </c>
      <c r="M383" s="15">
        <v>50</v>
      </c>
      <c r="N383" s="111">
        <v>2.2599999999999998</v>
      </c>
      <c r="O383" s="15" t="s">
        <v>170</v>
      </c>
      <c r="P383" s="45">
        <v>56500</v>
      </c>
      <c r="Q383" s="84" t="s">
        <v>2370</v>
      </c>
      <c r="R383" s="110">
        <v>4</v>
      </c>
    </row>
    <row r="384" spans="1:18" ht="27">
      <c r="A384" s="91">
        <v>231</v>
      </c>
      <c r="B384" s="38" t="s">
        <v>494</v>
      </c>
      <c r="C384" s="38" t="s">
        <v>495</v>
      </c>
      <c r="D384" s="38" t="s">
        <v>496</v>
      </c>
      <c r="E384" s="41">
        <v>25000</v>
      </c>
      <c r="F384" s="42" t="s">
        <v>877</v>
      </c>
      <c r="G384" s="44" t="s">
        <v>865</v>
      </c>
      <c r="H384" s="44" t="s">
        <v>710</v>
      </c>
      <c r="I384" s="51" t="s">
        <v>878</v>
      </c>
      <c r="J384" s="52">
        <v>8.7360000000000007</v>
      </c>
      <c r="K384" s="52">
        <v>3.7520000000000002</v>
      </c>
      <c r="L384" s="52">
        <v>2.96</v>
      </c>
      <c r="M384" s="53">
        <v>1</v>
      </c>
      <c r="N384" s="114">
        <v>2.96</v>
      </c>
      <c r="O384" s="53" t="s">
        <v>712</v>
      </c>
      <c r="P384" s="52">
        <v>74000</v>
      </c>
      <c r="Q384" s="84" t="s">
        <v>977</v>
      </c>
      <c r="R384" s="110">
        <v>5</v>
      </c>
    </row>
    <row r="385" spans="1:18" ht="23.25">
      <c r="A385" s="90">
        <v>232</v>
      </c>
      <c r="B385" s="80" t="s">
        <v>497</v>
      </c>
      <c r="C385" s="80" t="s">
        <v>498</v>
      </c>
      <c r="D385" s="46" t="s">
        <v>499</v>
      </c>
      <c r="E385" s="47">
        <v>10</v>
      </c>
      <c r="F385" s="99" t="s">
        <v>1601</v>
      </c>
      <c r="G385" s="49" t="s">
        <v>1602</v>
      </c>
      <c r="H385" s="49" t="s">
        <v>1603</v>
      </c>
      <c r="I385" s="49" t="s">
        <v>1604</v>
      </c>
      <c r="J385" s="49">
        <v>39.299999999999997</v>
      </c>
      <c r="K385" s="49"/>
      <c r="L385" s="49">
        <v>38.14</v>
      </c>
      <c r="M385" s="49">
        <v>10</v>
      </c>
      <c r="N385" s="112">
        <v>3.8140000000000001</v>
      </c>
      <c r="O385" s="50" t="s">
        <v>170</v>
      </c>
      <c r="P385" s="54">
        <v>381.4</v>
      </c>
      <c r="Q385" s="84" t="s">
        <v>1883</v>
      </c>
      <c r="R385" s="110">
        <v>1</v>
      </c>
    </row>
    <row r="386" spans="1:18" ht="23.25">
      <c r="A386" s="90">
        <v>233</v>
      </c>
      <c r="B386" s="80" t="s">
        <v>497</v>
      </c>
      <c r="C386" s="80" t="s">
        <v>498</v>
      </c>
      <c r="D386" s="46" t="s">
        <v>500</v>
      </c>
      <c r="E386" s="47">
        <v>10</v>
      </c>
      <c r="F386" s="99" t="s">
        <v>1605</v>
      </c>
      <c r="G386" s="49" t="s">
        <v>1602</v>
      </c>
      <c r="H386" s="49" t="s">
        <v>1603</v>
      </c>
      <c r="I386" s="49" t="s">
        <v>1606</v>
      </c>
      <c r="J386" s="49">
        <v>34.36</v>
      </c>
      <c r="K386" s="49"/>
      <c r="L386" s="49">
        <v>32.72</v>
      </c>
      <c r="M386" s="49">
        <v>1</v>
      </c>
      <c r="N386" s="113">
        <v>32.72</v>
      </c>
      <c r="O386" s="50" t="s">
        <v>170</v>
      </c>
      <c r="P386" s="54">
        <v>327.2</v>
      </c>
      <c r="Q386" s="84" t="s">
        <v>1883</v>
      </c>
      <c r="R386" s="110">
        <v>1</v>
      </c>
    </row>
    <row r="387" spans="1:18" ht="23.25">
      <c r="A387" s="90">
        <v>235</v>
      </c>
      <c r="B387" s="46" t="s">
        <v>501</v>
      </c>
      <c r="C387" s="46" t="s">
        <v>502</v>
      </c>
      <c r="D387" s="46" t="s">
        <v>491</v>
      </c>
      <c r="E387" s="47">
        <v>900</v>
      </c>
      <c r="F387" s="99" t="s">
        <v>1607</v>
      </c>
      <c r="G387" s="49" t="s">
        <v>1584</v>
      </c>
      <c r="H387" s="49" t="s">
        <v>1584</v>
      </c>
      <c r="I387" s="49" t="s">
        <v>1608</v>
      </c>
      <c r="J387" s="49">
        <v>73.67</v>
      </c>
      <c r="K387" s="49">
        <v>73.67</v>
      </c>
      <c r="L387" s="49">
        <v>43.2</v>
      </c>
      <c r="M387" s="49">
        <v>10</v>
      </c>
      <c r="N387" s="113">
        <v>4.32</v>
      </c>
      <c r="O387" s="50" t="s">
        <v>170</v>
      </c>
      <c r="P387" s="54">
        <v>3888</v>
      </c>
      <c r="Q387" s="84" t="s">
        <v>1883</v>
      </c>
      <c r="R387" s="110">
        <v>0</v>
      </c>
    </row>
    <row r="388" spans="1:18" ht="30">
      <c r="A388" s="93">
        <v>235</v>
      </c>
      <c r="B388" s="33" t="s">
        <v>501</v>
      </c>
      <c r="C388" s="33" t="s">
        <v>502</v>
      </c>
      <c r="D388" s="33" t="s">
        <v>491</v>
      </c>
      <c r="E388" s="34">
        <v>900</v>
      </c>
      <c r="F388" s="103" t="s">
        <v>1281</v>
      </c>
      <c r="G388" s="61" t="s">
        <v>1266</v>
      </c>
      <c r="H388" s="61" t="s">
        <v>1266</v>
      </c>
      <c r="I388" s="49" t="s">
        <v>1282</v>
      </c>
      <c r="J388" s="63">
        <v>300.23</v>
      </c>
      <c r="K388" s="63">
        <v>300.23</v>
      </c>
      <c r="L388" s="61">
        <v>234.24999999999997</v>
      </c>
      <c r="M388" s="61">
        <v>25</v>
      </c>
      <c r="N388" s="116">
        <v>9.3699999999999992</v>
      </c>
      <c r="O388" s="62" t="s">
        <v>170</v>
      </c>
      <c r="P388" s="64">
        <v>8433</v>
      </c>
      <c r="Q388" s="84" t="s">
        <v>1292</v>
      </c>
      <c r="R388" s="110">
        <v>1</v>
      </c>
    </row>
    <row r="389" spans="1:18" ht="30">
      <c r="A389" s="93">
        <v>236</v>
      </c>
      <c r="B389" s="33" t="s">
        <v>503</v>
      </c>
      <c r="C389" s="33" t="s">
        <v>504</v>
      </c>
      <c r="D389" s="33" t="s">
        <v>491</v>
      </c>
      <c r="E389" s="34">
        <v>60</v>
      </c>
      <c r="F389" s="103" t="s">
        <v>1283</v>
      </c>
      <c r="G389" s="61" t="s">
        <v>1266</v>
      </c>
      <c r="H389" s="61" t="s">
        <v>1266</v>
      </c>
      <c r="I389" s="49" t="s">
        <v>1284</v>
      </c>
      <c r="J389" s="63">
        <v>218.95</v>
      </c>
      <c r="K389" s="63">
        <v>58.75</v>
      </c>
      <c r="L389" s="61">
        <v>42</v>
      </c>
      <c r="M389" s="61">
        <v>10</v>
      </c>
      <c r="N389" s="116">
        <v>4.2</v>
      </c>
      <c r="O389" s="62" t="s">
        <v>170</v>
      </c>
      <c r="P389" s="64">
        <v>252</v>
      </c>
      <c r="Q389" s="84" t="s">
        <v>1292</v>
      </c>
      <c r="R389" s="110">
        <v>1</v>
      </c>
    </row>
    <row r="390" spans="1:18" ht="39">
      <c r="A390" s="89">
        <v>236</v>
      </c>
      <c r="B390" s="1" t="s">
        <v>503</v>
      </c>
      <c r="C390" s="1" t="s">
        <v>504</v>
      </c>
      <c r="D390" s="26" t="s">
        <v>491</v>
      </c>
      <c r="E390" s="3">
        <v>60</v>
      </c>
      <c r="F390" s="98" t="s">
        <v>1128</v>
      </c>
      <c r="G390" s="17" t="s">
        <v>986</v>
      </c>
      <c r="H390" s="17" t="s">
        <v>986</v>
      </c>
      <c r="I390" s="17" t="s">
        <v>1129</v>
      </c>
      <c r="J390" s="17">
        <v>13.92</v>
      </c>
      <c r="K390" s="17">
        <v>5.88</v>
      </c>
      <c r="L390" s="18">
        <v>4.2699999999999996</v>
      </c>
      <c r="M390" s="17">
        <v>1</v>
      </c>
      <c r="N390" s="110">
        <v>4.2699999999999996</v>
      </c>
      <c r="O390" s="15" t="s">
        <v>170</v>
      </c>
      <c r="P390" s="16">
        <v>256.2</v>
      </c>
      <c r="Q390" s="84" t="s">
        <v>1264</v>
      </c>
      <c r="R390" s="110">
        <v>2</v>
      </c>
    </row>
    <row r="391" spans="1:18" ht="39">
      <c r="A391" s="89">
        <v>236</v>
      </c>
      <c r="B391" s="1" t="s">
        <v>503</v>
      </c>
      <c r="C391" s="1" t="s">
        <v>504</v>
      </c>
      <c r="D391" s="1" t="s">
        <v>491</v>
      </c>
      <c r="E391" s="3">
        <v>60</v>
      </c>
      <c r="F391" s="101" t="s">
        <v>2416</v>
      </c>
      <c r="G391" s="55" t="s">
        <v>2372</v>
      </c>
      <c r="H391" s="55" t="s">
        <v>2372</v>
      </c>
      <c r="I391" s="55" t="s">
        <v>2417</v>
      </c>
      <c r="J391" s="56">
        <v>13.92</v>
      </c>
      <c r="K391" s="56">
        <v>5.88</v>
      </c>
      <c r="L391" s="57">
        <v>4.32</v>
      </c>
      <c r="M391" s="58">
        <v>1</v>
      </c>
      <c r="N391" s="59">
        <v>4.32</v>
      </c>
      <c r="O391" s="58" t="s">
        <v>170</v>
      </c>
      <c r="P391" s="60">
        <v>259.2</v>
      </c>
      <c r="Q391" s="84" t="s">
        <v>2447</v>
      </c>
      <c r="R391" s="110">
        <v>3</v>
      </c>
    </row>
    <row r="392" spans="1:18" ht="72">
      <c r="A392" s="91">
        <v>236</v>
      </c>
      <c r="B392" s="38" t="s">
        <v>503</v>
      </c>
      <c r="C392" s="38" t="s">
        <v>504</v>
      </c>
      <c r="D392" s="38" t="s">
        <v>491</v>
      </c>
      <c r="E392" s="41">
        <v>60</v>
      </c>
      <c r="F392" s="42" t="s">
        <v>879</v>
      </c>
      <c r="G392" s="44" t="s">
        <v>880</v>
      </c>
      <c r="H392" s="44" t="s">
        <v>744</v>
      </c>
      <c r="I392" s="51" t="s">
        <v>881</v>
      </c>
      <c r="J392" s="52">
        <v>5.875</v>
      </c>
      <c r="K392" s="52">
        <v>5.875</v>
      </c>
      <c r="L392" s="52">
        <v>4.3899999999999997</v>
      </c>
      <c r="M392" s="53">
        <v>1</v>
      </c>
      <c r="N392" s="114">
        <v>4.3899999999999997</v>
      </c>
      <c r="O392" s="53" t="s">
        <v>712</v>
      </c>
      <c r="P392" s="52">
        <v>263.39999999999998</v>
      </c>
      <c r="Q392" s="84" t="s">
        <v>977</v>
      </c>
      <c r="R392" s="110">
        <v>4</v>
      </c>
    </row>
    <row r="393" spans="1:18" ht="69">
      <c r="A393" s="90">
        <v>236</v>
      </c>
      <c r="B393" s="46" t="s">
        <v>503</v>
      </c>
      <c r="C393" s="46" t="s">
        <v>504</v>
      </c>
      <c r="D393" s="46" t="s">
        <v>491</v>
      </c>
      <c r="E393" s="47">
        <v>60</v>
      </c>
      <c r="F393" s="99" t="s">
        <v>1609</v>
      </c>
      <c r="G393" s="49" t="s">
        <v>880</v>
      </c>
      <c r="H393" s="49" t="s">
        <v>744</v>
      </c>
      <c r="I393" s="49" t="s">
        <v>1610</v>
      </c>
      <c r="J393" s="49">
        <v>58.75</v>
      </c>
      <c r="K393" s="49">
        <v>58.75</v>
      </c>
      <c r="L393" s="49">
        <v>44.8</v>
      </c>
      <c r="M393" s="49">
        <v>10</v>
      </c>
      <c r="N393" s="113">
        <v>4.4799999999999995</v>
      </c>
      <c r="O393" s="50" t="s">
        <v>170</v>
      </c>
      <c r="P393" s="54">
        <v>268.8</v>
      </c>
      <c r="Q393" s="84" t="s">
        <v>1883</v>
      </c>
      <c r="R393" s="110">
        <v>5</v>
      </c>
    </row>
    <row r="394" spans="1:18" ht="39">
      <c r="A394" s="93">
        <v>237</v>
      </c>
      <c r="B394" s="33" t="s">
        <v>503</v>
      </c>
      <c r="C394" s="33" t="s">
        <v>504</v>
      </c>
      <c r="D394" s="33" t="s">
        <v>505</v>
      </c>
      <c r="E394" s="34">
        <v>60</v>
      </c>
      <c r="F394" s="103" t="s">
        <v>1283</v>
      </c>
      <c r="G394" s="61" t="s">
        <v>1266</v>
      </c>
      <c r="H394" s="61" t="s">
        <v>1266</v>
      </c>
      <c r="I394" s="49" t="s">
        <v>1284</v>
      </c>
      <c r="J394" s="63">
        <v>218.95</v>
      </c>
      <c r="K394" s="63">
        <v>58.75</v>
      </c>
      <c r="L394" s="61">
        <v>42</v>
      </c>
      <c r="M394" s="61">
        <v>10</v>
      </c>
      <c r="N394" s="116">
        <v>4.2</v>
      </c>
      <c r="O394" s="62" t="s">
        <v>170</v>
      </c>
      <c r="P394" s="64">
        <v>252</v>
      </c>
      <c r="Q394" s="84" t="s">
        <v>1292</v>
      </c>
      <c r="R394" s="110">
        <v>1</v>
      </c>
    </row>
    <row r="395" spans="1:18" ht="39">
      <c r="A395" s="89">
        <v>237</v>
      </c>
      <c r="B395" s="1" t="s">
        <v>503</v>
      </c>
      <c r="C395" s="1" t="s">
        <v>504</v>
      </c>
      <c r="D395" s="1" t="s">
        <v>505</v>
      </c>
      <c r="E395" s="3">
        <v>60</v>
      </c>
      <c r="F395" s="101" t="s">
        <v>2416</v>
      </c>
      <c r="G395" s="55" t="s">
        <v>2372</v>
      </c>
      <c r="H395" s="55" t="s">
        <v>2372</v>
      </c>
      <c r="I395" s="55" t="s">
        <v>2417</v>
      </c>
      <c r="J395" s="56">
        <v>13.92</v>
      </c>
      <c r="K395" s="56">
        <v>5.88</v>
      </c>
      <c r="L395" s="57">
        <v>4.32</v>
      </c>
      <c r="M395" s="58">
        <v>1</v>
      </c>
      <c r="N395" s="59">
        <v>4.32</v>
      </c>
      <c r="O395" s="58" t="s">
        <v>170</v>
      </c>
      <c r="P395" s="60">
        <v>259.2</v>
      </c>
      <c r="Q395" s="84" t="s">
        <v>2447</v>
      </c>
      <c r="R395" s="110">
        <v>2</v>
      </c>
    </row>
    <row r="396" spans="1:18" ht="39">
      <c r="A396" s="91">
        <v>237</v>
      </c>
      <c r="B396" s="38" t="s">
        <v>503</v>
      </c>
      <c r="C396" s="38" t="s">
        <v>504</v>
      </c>
      <c r="D396" s="38" t="s">
        <v>505</v>
      </c>
      <c r="E396" s="41">
        <v>60</v>
      </c>
      <c r="F396" s="42" t="s">
        <v>882</v>
      </c>
      <c r="G396" s="44" t="s">
        <v>883</v>
      </c>
      <c r="H396" s="44" t="s">
        <v>744</v>
      </c>
      <c r="I396" s="51" t="s">
        <v>881</v>
      </c>
      <c r="J396" s="52">
        <v>5.875</v>
      </c>
      <c r="K396" s="52">
        <v>5.875</v>
      </c>
      <c r="L396" s="52">
        <v>4.3899999999999997</v>
      </c>
      <c r="M396" s="53">
        <v>1</v>
      </c>
      <c r="N396" s="114">
        <v>4.3899999999999997</v>
      </c>
      <c r="O396" s="53" t="s">
        <v>712</v>
      </c>
      <c r="P396" s="52">
        <v>263.39999999999998</v>
      </c>
      <c r="Q396" s="84" t="s">
        <v>977</v>
      </c>
      <c r="R396" s="110">
        <v>3</v>
      </c>
    </row>
    <row r="397" spans="1:18" ht="69">
      <c r="A397" s="90">
        <v>237</v>
      </c>
      <c r="B397" s="46" t="s">
        <v>503</v>
      </c>
      <c r="C397" s="46" t="s">
        <v>504</v>
      </c>
      <c r="D397" s="46" t="s">
        <v>505</v>
      </c>
      <c r="E397" s="47">
        <v>60</v>
      </c>
      <c r="F397" s="99" t="s">
        <v>1609</v>
      </c>
      <c r="G397" s="49" t="s">
        <v>880</v>
      </c>
      <c r="H397" s="49" t="s">
        <v>744</v>
      </c>
      <c r="I397" s="49" t="s">
        <v>1610</v>
      </c>
      <c r="J397" s="49">
        <v>58.75</v>
      </c>
      <c r="K397" s="49">
        <v>58.75</v>
      </c>
      <c r="L397" s="49">
        <v>44.8</v>
      </c>
      <c r="M397" s="49">
        <v>10</v>
      </c>
      <c r="N397" s="113">
        <v>4.4799999999999995</v>
      </c>
      <c r="O397" s="50" t="s">
        <v>170</v>
      </c>
      <c r="P397" s="54">
        <v>268.8</v>
      </c>
      <c r="Q397" s="84" t="s">
        <v>1883</v>
      </c>
      <c r="R397" s="110">
        <v>4</v>
      </c>
    </row>
    <row r="398" spans="1:18" ht="54">
      <c r="A398" s="91">
        <v>239</v>
      </c>
      <c r="B398" s="38" t="s">
        <v>506</v>
      </c>
      <c r="C398" s="38" t="s">
        <v>507</v>
      </c>
      <c r="D398" s="38" t="s">
        <v>508</v>
      </c>
      <c r="E398" s="41">
        <v>1200</v>
      </c>
      <c r="F398" s="42" t="s">
        <v>884</v>
      </c>
      <c r="G398" s="44" t="s">
        <v>885</v>
      </c>
      <c r="H398" s="44" t="s">
        <v>744</v>
      </c>
      <c r="I398" s="51" t="s">
        <v>886</v>
      </c>
      <c r="J398" s="52">
        <v>20.646999999999998</v>
      </c>
      <c r="K398" s="52">
        <v>20.646999999999998</v>
      </c>
      <c r="L398" s="52">
        <v>8.66</v>
      </c>
      <c r="M398" s="53">
        <v>1</v>
      </c>
      <c r="N398" s="114">
        <v>8.66</v>
      </c>
      <c r="O398" s="53" t="s">
        <v>712</v>
      </c>
      <c r="P398" s="52">
        <v>10392</v>
      </c>
      <c r="Q398" s="84" t="s">
        <v>977</v>
      </c>
      <c r="R398" s="110">
        <v>1</v>
      </c>
    </row>
    <row r="399" spans="1:18" ht="78" customHeight="1">
      <c r="A399" s="89">
        <v>239</v>
      </c>
      <c r="B399" s="1" t="s">
        <v>506</v>
      </c>
      <c r="C399" s="1" t="s">
        <v>507</v>
      </c>
      <c r="D399" s="1" t="s">
        <v>508</v>
      </c>
      <c r="E399" s="3">
        <v>1200</v>
      </c>
      <c r="F399" s="102" t="s">
        <v>1611</v>
      </c>
      <c r="G399" s="17" t="s">
        <v>1612</v>
      </c>
      <c r="H399" s="17" t="s">
        <v>744</v>
      </c>
      <c r="I399" s="17" t="s">
        <v>1613</v>
      </c>
      <c r="J399" s="17">
        <v>157.26</v>
      </c>
      <c r="K399" s="17">
        <v>157.26</v>
      </c>
      <c r="L399" s="17">
        <v>86.8</v>
      </c>
      <c r="M399" s="17">
        <v>10</v>
      </c>
      <c r="N399" s="113">
        <v>8.68</v>
      </c>
      <c r="O399" s="81" t="s">
        <v>170</v>
      </c>
      <c r="P399" s="45">
        <v>10416</v>
      </c>
      <c r="Q399" s="84" t="s">
        <v>1883</v>
      </c>
      <c r="R399" s="110">
        <v>2</v>
      </c>
    </row>
    <row r="400" spans="1:18" ht="30">
      <c r="A400" s="93">
        <v>239</v>
      </c>
      <c r="B400" s="33" t="s">
        <v>506</v>
      </c>
      <c r="C400" s="33" t="s">
        <v>507</v>
      </c>
      <c r="D400" s="33" t="s">
        <v>508</v>
      </c>
      <c r="E400" s="34">
        <v>1200</v>
      </c>
      <c r="F400" s="103" t="s">
        <v>1285</v>
      </c>
      <c r="G400" s="61" t="s">
        <v>1266</v>
      </c>
      <c r="H400" s="61" t="s">
        <v>1266</v>
      </c>
      <c r="I400" s="49" t="s">
        <v>1286</v>
      </c>
      <c r="J400" s="63">
        <v>284.2</v>
      </c>
      <c r="K400" s="63">
        <v>157.26</v>
      </c>
      <c r="L400" s="61">
        <v>86.899999999999991</v>
      </c>
      <c r="M400" s="61">
        <v>10</v>
      </c>
      <c r="N400" s="116">
        <v>8.69</v>
      </c>
      <c r="O400" s="62" t="s">
        <v>1268</v>
      </c>
      <c r="P400" s="64">
        <v>10428</v>
      </c>
      <c r="Q400" s="84" t="s">
        <v>1292</v>
      </c>
      <c r="R400" s="110">
        <v>3</v>
      </c>
    </row>
    <row r="401" spans="1:18" ht="39">
      <c r="A401" s="89">
        <v>239</v>
      </c>
      <c r="B401" s="1" t="s">
        <v>506</v>
      </c>
      <c r="C401" s="1" t="s">
        <v>507</v>
      </c>
      <c r="D401" s="1" t="s">
        <v>508</v>
      </c>
      <c r="E401" s="3">
        <v>1200</v>
      </c>
      <c r="F401" s="101" t="s">
        <v>2418</v>
      </c>
      <c r="G401" s="55" t="s">
        <v>2372</v>
      </c>
      <c r="H401" s="55" t="s">
        <v>2372</v>
      </c>
      <c r="I401" s="55" t="s">
        <v>2419</v>
      </c>
      <c r="J401" s="56">
        <v>524.59</v>
      </c>
      <c r="K401" s="56">
        <v>157.26</v>
      </c>
      <c r="L401" s="57">
        <v>108</v>
      </c>
      <c r="M401" s="58">
        <v>10</v>
      </c>
      <c r="N401" s="59">
        <v>10.8</v>
      </c>
      <c r="O401" s="58" t="s">
        <v>170</v>
      </c>
      <c r="P401" s="60">
        <v>12960</v>
      </c>
      <c r="Q401" s="84" t="s">
        <v>2447</v>
      </c>
      <c r="R401" s="110">
        <v>4</v>
      </c>
    </row>
    <row r="402" spans="1:18" ht="33.75">
      <c r="A402" s="89">
        <v>240</v>
      </c>
      <c r="B402" s="1" t="s">
        <v>509</v>
      </c>
      <c r="C402" s="1" t="s">
        <v>510</v>
      </c>
      <c r="D402" s="1" t="s">
        <v>511</v>
      </c>
      <c r="E402" s="3">
        <v>1500</v>
      </c>
      <c r="F402" s="98" t="s">
        <v>1130</v>
      </c>
      <c r="G402" s="17" t="s">
        <v>1126</v>
      </c>
      <c r="H402" s="17" t="s">
        <v>1126</v>
      </c>
      <c r="I402" s="17" t="s">
        <v>1131</v>
      </c>
      <c r="J402" s="17">
        <v>186.95</v>
      </c>
      <c r="K402" s="18">
        <v>111.5</v>
      </c>
      <c r="L402" s="18">
        <v>94.399999999999991</v>
      </c>
      <c r="M402" s="17">
        <v>10</v>
      </c>
      <c r="N402" s="110">
        <v>9.44</v>
      </c>
      <c r="O402" s="15" t="s">
        <v>170</v>
      </c>
      <c r="P402" s="16">
        <v>14160</v>
      </c>
      <c r="Q402" s="84" t="s">
        <v>1264</v>
      </c>
      <c r="R402" s="110">
        <v>1</v>
      </c>
    </row>
    <row r="403" spans="1:18" ht="59.25">
      <c r="A403" s="90">
        <v>240</v>
      </c>
      <c r="B403" s="46" t="s">
        <v>509</v>
      </c>
      <c r="C403" s="46" t="s">
        <v>510</v>
      </c>
      <c r="D403" s="46" t="s">
        <v>511</v>
      </c>
      <c r="E403" s="47">
        <v>1500</v>
      </c>
      <c r="F403" s="99" t="s">
        <v>1614</v>
      </c>
      <c r="G403" s="49" t="s">
        <v>1615</v>
      </c>
      <c r="H403" s="49" t="s">
        <v>718</v>
      </c>
      <c r="I403" s="49" t="s">
        <v>1616</v>
      </c>
      <c r="J403" s="49">
        <v>14</v>
      </c>
      <c r="K403" s="49">
        <v>11.15</v>
      </c>
      <c r="L403" s="49">
        <v>9.7799999999999994</v>
      </c>
      <c r="M403" s="49">
        <v>1</v>
      </c>
      <c r="N403" s="113">
        <v>9.7799999999999994</v>
      </c>
      <c r="O403" s="50" t="s">
        <v>170</v>
      </c>
      <c r="P403" s="54">
        <v>14670</v>
      </c>
      <c r="Q403" s="84" t="s">
        <v>1883</v>
      </c>
      <c r="R403" s="110">
        <v>2</v>
      </c>
    </row>
    <row r="404" spans="1:18" ht="29.25">
      <c r="A404" s="89">
        <v>240</v>
      </c>
      <c r="B404" s="1" t="s">
        <v>509</v>
      </c>
      <c r="C404" s="1" t="s">
        <v>510</v>
      </c>
      <c r="D404" s="1" t="s">
        <v>511</v>
      </c>
      <c r="E404" s="3">
        <v>1500</v>
      </c>
      <c r="F404" s="98" t="s">
        <v>2109</v>
      </c>
      <c r="G404" s="17" t="s">
        <v>1949</v>
      </c>
      <c r="H404" s="17" t="s">
        <v>2110</v>
      </c>
      <c r="I404" s="17" t="s">
        <v>2111</v>
      </c>
      <c r="J404" s="45">
        <v>14</v>
      </c>
      <c r="K404" s="45">
        <v>11.15</v>
      </c>
      <c r="L404" s="45">
        <v>9.8000000000000007</v>
      </c>
      <c r="M404" s="15">
        <v>1</v>
      </c>
      <c r="N404" s="111">
        <v>9.8000000000000007</v>
      </c>
      <c r="O404" s="15" t="s">
        <v>170</v>
      </c>
      <c r="P404" s="45">
        <v>14700</v>
      </c>
      <c r="Q404" s="84" t="s">
        <v>2370</v>
      </c>
      <c r="R404" s="110">
        <v>3</v>
      </c>
    </row>
    <row r="405" spans="1:18" ht="22.5">
      <c r="A405" s="91">
        <v>240</v>
      </c>
      <c r="B405" s="38" t="s">
        <v>509</v>
      </c>
      <c r="C405" s="38" t="s">
        <v>510</v>
      </c>
      <c r="D405" s="38" t="s">
        <v>511</v>
      </c>
      <c r="E405" s="41">
        <v>1500</v>
      </c>
      <c r="F405" s="42" t="s">
        <v>887</v>
      </c>
      <c r="G405" s="44" t="s">
        <v>709</v>
      </c>
      <c r="H405" s="44" t="s">
        <v>710</v>
      </c>
      <c r="I405" s="79">
        <v>20100619</v>
      </c>
      <c r="J405" s="52">
        <v>14</v>
      </c>
      <c r="K405" s="52">
        <v>11.15</v>
      </c>
      <c r="L405" s="52">
        <v>10</v>
      </c>
      <c r="M405" s="53">
        <v>1</v>
      </c>
      <c r="N405" s="114">
        <v>10</v>
      </c>
      <c r="O405" s="53" t="s">
        <v>712</v>
      </c>
      <c r="P405" s="52">
        <v>15000</v>
      </c>
      <c r="Q405" s="84" t="s">
        <v>977</v>
      </c>
      <c r="R405" s="110">
        <v>4</v>
      </c>
    </row>
    <row r="406" spans="1:18" ht="33.75">
      <c r="A406" s="89">
        <v>241</v>
      </c>
      <c r="B406" s="1" t="s">
        <v>512</v>
      </c>
      <c r="C406" s="1" t="s">
        <v>513</v>
      </c>
      <c r="D406" s="1" t="s">
        <v>514</v>
      </c>
      <c r="E406" s="3">
        <v>200</v>
      </c>
      <c r="F406" s="98" t="s">
        <v>2112</v>
      </c>
      <c r="G406" s="17" t="s">
        <v>1902</v>
      </c>
      <c r="H406" s="17" t="s">
        <v>1902</v>
      </c>
      <c r="I406" s="17" t="s">
        <v>2113</v>
      </c>
      <c r="J406" s="45">
        <v>22.31</v>
      </c>
      <c r="K406" s="45">
        <v>22.31</v>
      </c>
      <c r="L406" s="45">
        <v>21</v>
      </c>
      <c r="M406" s="15">
        <v>10</v>
      </c>
      <c r="N406" s="111">
        <v>2.1</v>
      </c>
      <c r="O406" s="15" t="s">
        <v>170</v>
      </c>
      <c r="P406" s="45">
        <v>420</v>
      </c>
      <c r="Q406" s="84" t="s">
        <v>2370</v>
      </c>
      <c r="R406" s="110">
        <v>1</v>
      </c>
    </row>
    <row r="407" spans="1:18" ht="58.5">
      <c r="A407" s="92">
        <v>241</v>
      </c>
      <c r="B407" s="1" t="s">
        <v>512</v>
      </c>
      <c r="C407" s="1" t="s">
        <v>513</v>
      </c>
      <c r="D407" s="1" t="s">
        <v>514</v>
      </c>
      <c r="E407" s="3">
        <v>200</v>
      </c>
      <c r="F407" s="102" t="s">
        <v>1132</v>
      </c>
      <c r="G407" s="20" t="s">
        <v>1133</v>
      </c>
      <c r="H407" s="20" t="s">
        <v>1009</v>
      </c>
      <c r="I407" s="20" t="s">
        <v>1134</v>
      </c>
      <c r="J407" s="20">
        <v>22.31</v>
      </c>
      <c r="K407" s="20">
        <v>22.31</v>
      </c>
      <c r="L407" s="21">
        <v>22</v>
      </c>
      <c r="M407" s="20">
        <v>10</v>
      </c>
      <c r="N407" s="115">
        <v>2.2000000000000002</v>
      </c>
      <c r="O407" s="22" t="s">
        <v>170</v>
      </c>
      <c r="P407" s="23">
        <v>440.00000000000006</v>
      </c>
      <c r="Q407" s="84" t="s">
        <v>1264</v>
      </c>
      <c r="R407" s="110">
        <v>2</v>
      </c>
    </row>
    <row r="408" spans="1:18" ht="29.25">
      <c r="A408" s="89">
        <v>242</v>
      </c>
      <c r="B408" s="1" t="s">
        <v>512</v>
      </c>
      <c r="C408" s="1" t="s">
        <v>513</v>
      </c>
      <c r="D408" s="1" t="s">
        <v>515</v>
      </c>
      <c r="E408" s="3">
        <v>12</v>
      </c>
      <c r="F408" s="98" t="s">
        <v>2114</v>
      </c>
      <c r="G408" s="17" t="s">
        <v>1902</v>
      </c>
      <c r="H408" s="17" t="s">
        <v>1902</v>
      </c>
      <c r="I408" s="17" t="s">
        <v>2115</v>
      </c>
      <c r="J408" s="45">
        <v>3.05</v>
      </c>
      <c r="K408" s="45"/>
      <c r="L408" s="45">
        <v>3.05</v>
      </c>
      <c r="M408" s="15">
        <v>20</v>
      </c>
      <c r="N408" s="111">
        <v>0.1525</v>
      </c>
      <c r="O408" s="15" t="s">
        <v>170</v>
      </c>
      <c r="P408" s="45">
        <v>36.6</v>
      </c>
      <c r="Q408" s="84" t="s">
        <v>2370</v>
      </c>
      <c r="R408" s="110">
        <v>1</v>
      </c>
    </row>
    <row r="409" spans="1:18" ht="27">
      <c r="A409" s="91">
        <v>244</v>
      </c>
      <c r="B409" s="38" t="s">
        <v>516</v>
      </c>
      <c r="C409" s="38" t="s">
        <v>517</v>
      </c>
      <c r="D409" s="38" t="s">
        <v>518</v>
      </c>
      <c r="E409" s="41">
        <v>12</v>
      </c>
      <c r="F409" s="42" t="s">
        <v>888</v>
      </c>
      <c r="G409" s="44" t="s">
        <v>806</v>
      </c>
      <c r="H409" s="44" t="s">
        <v>889</v>
      </c>
      <c r="I409" s="51" t="s">
        <v>890</v>
      </c>
      <c r="J409" s="52">
        <v>0</v>
      </c>
      <c r="K409" s="52">
        <v>12.324</v>
      </c>
      <c r="L409" s="52">
        <v>8.52</v>
      </c>
      <c r="M409" s="53">
        <v>14</v>
      </c>
      <c r="N409" s="114">
        <v>0.60860000000000003</v>
      </c>
      <c r="O409" s="53" t="s">
        <v>712</v>
      </c>
      <c r="P409" s="52">
        <v>102.24</v>
      </c>
      <c r="Q409" s="84" t="s">
        <v>977</v>
      </c>
      <c r="R409" s="110">
        <v>1</v>
      </c>
    </row>
    <row r="410" spans="1:18" ht="39.75">
      <c r="A410" s="90">
        <v>244</v>
      </c>
      <c r="B410" s="46" t="s">
        <v>516</v>
      </c>
      <c r="C410" s="46" t="s">
        <v>517</v>
      </c>
      <c r="D410" s="46" t="s">
        <v>518</v>
      </c>
      <c r="E410" s="47">
        <v>12</v>
      </c>
      <c r="F410" s="99" t="s">
        <v>1617</v>
      </c>
      <c r="G410" s="49" t="s">
        <v>1618</v>
      </c>
      <c r="H410" s="49" t="s">
        <v>1316</v>
      </c>
      <c r="I410" s="49" t="s">
        <v>1619</v>
      </c>
      <c r="J410" s="49">
        <v>9.92</v>
      </c>
      <c r="K410" s="49">
        <v>9.8800000000000008</v>
      </c>
      <c r="L410" s="49">
        <v>9.2100000000000009</v>
      </c>
      <c r="M410" s="49">
        <v>14</v>
      </c>
      <c r="N410" s="113">
        <v>0.65785714285714292</v>
      </c>
      <c r="O410" s="50" t="s">
        <v>170</v>
      </c>
      <c r="P410" s="54">
        <v>110.52</v>
      </c>
      <c r="Q410" s="84" t="s">
        <v>1883</v>
      </c>
      <c r="R410" s="110">
        <v>2</v>
      </c>
    </row>
    <row r="411" spans="1:18" ht="39">
      <c r="A411" s="89">
        <v>244</v>
      </c>
      <c r="B411" s="1" t="s">
        <v>516</v>
      </c>
      <c r="C411" s="1" t="s">
        <v>517</v>
      </c>
      <c r="D411" s="1" t="s">
        <v>518</v>
      </c>
      <c r="E411" s="3">
        <v>12</v>
      </c>
      <c r="F411" s="101" t="s">
        <v>2420</v>
      </c>
      <c r="G411" s="55" t="s">
        <v>2372</v>
      </c>
      <c r="H411" s="55" t="s">
        <v>2372</v>
      </c>
      <c r="I411" s="55" t="s">
        <v>2421</v>
      </c>
      <c r="J411" s="56">
        <v>22.14</v>
      </c>
      <c r="K411" s="56">
        <v>22.14</v>
      </c>
      <c r="L411" s="57">
        <v>12.4</v>
      </c>
      <c r="M411" s="58">
        <v>14</v>
      </c>
      <c r="N411" s="59">
        <v>0.89</v>
      </c>
      <c r="O411" s="58" t="s">
        <v>170</v>
      </c>
      <c r="P411" s="60">
        <v>148.80000000000001</v>
      </c>
      <c r="Q411" s="84" t="s">
        <v>2447</v>
      </c>
      <c r="R411" s="110">
        <v>3</v>
      </c>
    </row>
    <row r="412" spans="1:18" ht="22.5">
      <c r="A412" s="92">
        <v>247</v>
      </c>
      <c r="B412" s="1" t="s">
        <v>519</v>
      </c>
      <c r="C412" s="1" t="s">
        <v>520</v>
      </c>
      <c r="D412" s="1" t="s">
        <v>521</v>
      </c>
      <c r="E412" s="3">
        <v>120</v>
      </c>
      <c r="F412" s="102" t="s">
        <v>1135</v>
      </c>
      <c r="G412" s="131" t="s">
        <v>989</v>
      </c>
      <c r="H412" s="20" t="s">
        <v>989</v>
      </c>
      <c r="I412" s="131" t="s">
        <v>1136</v>
      </c>
      <c r="J412" s="20">
        <v>13.09</v>
      </c>
      <c r="K412" s="20">
        <v>13.09</v>
      </c>
      <c r="L412" s="21">
        <v>13</v>
      </c>
      <c r="M412" s="20">
        <v>5</v>
      </c>
      <c r="N412" s="115">
        <v>2.6</v>
      </c>
      <c r="O412" s="22" t="s">
        <v>170</v>
      </c>
      <c r="P412" s="133">
        <v>1560</v>
      </c>
      <c r="Q412" s="164" t="s">
        <v>1264</v>
      </c>
      <c r="R412" s="117">
        <v>1</v>
      </c>
    </row>
    <row r="413" spans="1:18" ht="29.25">
      <c r="A413" s="89">
        <v>247</v>
      </c>
      <c r="B413" s="1" t="s">
        <v>519</v>
      </c>
      <c r="C413" s="1" t="s">
        <v>520</v>
      </c>
      <c r="D413" s="1" t="s">
        <v>521</v>
      </c>
      <c r="E413" s="3">
        <v>120</v>
      </c>
      <c r="F413" s="98" t="s">
        <v>2116</v>
      </c>
      <c r="G413" s="17" t="s">
        <v>1949</v>
      </c>
      <c r="H413" s="17" t="s">
        <v>2110</v>
      </c>
      <c r="I413" s="17" t="s">
        <v>2117</v>
      </c>
      <c r="J413" s="45">
        <v>12.06</v>
      </c>
      <c r="K413" s="45"/>
      <c r="L413" s="45">
        <v>11.8</v>
      </c>
      <c r="M413" s="15">
        <v>3</v>
      </c>
      <c r="N413" s="111">
        <v>3.9333</v>
      </c>
      <c r="O413" s="15"/>
      <c r="P413" s="45">
        <v>1416</v>
      </c>
      <c r="Q413" s="84" t="s">
        <v>2370</v>
      </c>
      <c r="R413" s="110">
        <v>2</v>
      </c>
    </row>
    <row r="414" spans="1:18" ht="34.5" customHeight="1">
      <c r="A414" s="144">
        <v>248</v>
      </c>
      <c r="B414" s="145" t="s">
        <v>522</v>
      </c>
      <c r="C414" s="145" t="s">
        <v>523</v>
      </c>
      <c r="D414" s="145" t="s">
        <v>524</v>
      </c>
      <c r="E414" s="146">
        <v>600</v>
      </c>
      <c r="F414" s="147" t="s">
        <v>891</v>
      </c>
      <c r="G414" s="124" t="s">
        <v>892</v>
      </c>
      <c r="H414" s="148" t="s">
        <v>744</v>
      </c>
      <c r="I414" s="125" t="s">
        <v>893</v>
      </c>
      <c r="J414" s="149">
        <v>4.0340000000000007</v>
      </c>
      <c r="K414" s="149">
        <v>4.0340000000000007</v>
      </c>
      <c r="L414" s="149">
        <v>1.84</v>
      </c>
      <c r="M414" s="150">
        <v>1</v>
      </c>
      <c r="N414" s="151">
        <v>1.84</v>
      </c>
      <c r="O414" s="150" t="s">
        <v>712</v>
      </c>
      <c r="P414" s="126">
        <v>1104</v>
      </c>
      <c r="Q414" s="164" t="s">
        <v>977</v>
      </c>
      <c r="R414" s="117">
        <v>1</v>
      </c>
    </row>
    <row r="415" spans="1:18" ht="39" customHeight="1">
      <c r="A415" s="90">
        <v>248</v>
      </c>
      <c r="B415" s="46" t="s">
        <v>522</v>
      </c>
      <c r="C415" s="46" t="s">
        <v>523</v>
      </c>
      <c r="D415" s="46" t="s">
        <v>524</v>
      </c>
      <c r="E415" s="47">
        <v>600</v>
      </c>
      <c r="F415" s="99" t="s">
        <v>1620</v>
      </c>
      <c r="G415" s="49" t="s">
        <v>892</v>
      </c>
      <c r="H415" s="49" t="s">
        <v>744</v>
      </c>
      <c r="I415" s="49" t="s">
        <v>893</v>
      </c>
      <c r="J415" s="49">
        <v>4.03</v>
      </c>
      <c r="K415" s="49">
        <v>4.03</v>
      </c>
      <c r="L415" s="49">
        <v>1.9</v>
      </c>
      <c r="M415" s="49">
        <v>1</v>
      </c>
      <c r="N415" s="113">
        <v>1.9</v>
      </c>
      <c r="O415" s="50" t="s">
        <v>170</v>
      </c>
      <c r="P415" s="54">
        <v>1140</v>
      </c>
      <c r="Q415" s="84" t="s">
        <v>1883</v>
      </c>
      <c r="R415" s="110">
        <v>2</v>
      </c>
    </row>
    <row r="416" spans="1:18" ht="29.25">
      <c r="A416" s="89">
        <v>248</v>
      </c>
      <c r="B416" s="1" t="s">
        <v>522</v>
      </c>
      <c r="C416" s="1" t="s">
        <v>523</v>
      </c>
      <c r="D416" s="1" t="s">
        <v>524</v>
      </c>
      <c r="E416" s="3">
        <v>600</v>
      </c>
      <c r="F416" s="98" t="s">
        <v>2118</v>
      </c>
      <c r="G416" s="17" t="s">
        <v>2119</v>
      </c>
      <c r="H416" s="17" t="s">
        <v>2119</v>
      </c>
      <c r="I416" s="17" t="s">
        <v>2120</v>
      </c>
      <c r="J416" s="45">
        <v>20.98</v>
      </c>
      <c r="K416" s="45">
        <v>20.170000000000002</v>
      </c>
      <c r="L416" s="45">
        <v>13.1</v>
      </c>
      <c r="M416" s="15">
        <v>5</v>
      </c>
      <c r="N416" s="111">
        <v>2.62</v>
      </c>
      <c r="O416" s="15" t="s">
        <v>170</v>
      </c>
      <c r="P416" s="45">
        <v>1572</v>
      </c>
      <c r="Q416" s="84" t="s">
        <v>2370</v>
      </c>
      <c r="R416" s="110">
        <v>3</v>
      </c>
    </row>
    <row r="417" spans="1:18" ht="29.25">
      <c r="A417" s="89">
        <v>249</v>
      </c>
      <c r="B417" s="1" t="s">
        <v>522</v>
      </c>
      <c r="C417" s="1" t="s">
        <v>523</v>
      </c>
      <c r="D417" s="1" t="s">
        <v>525</v>
      </c>
      <c r="E417" s="3">
        <v>60</v>
      </c>
      <c r="F417" s="98" t="s">
        <v>2121</v>
      </c>
      <c r="G417" s="17" t="s">
        <v>2080</v>
      </c>
      <c r="H417" s="17" t="s">
        <v>2081</v>
      </c>
      <c r="I417" s="17" t="s">
        <v>2122</v>
      </c>
      <c r="J417" s="45">
        <v>6.55</v>
      </c>
      <c r="K417" s="45">
        <v>6.55</v>
      </c>
      <c r="L417" s="45">
        <v>6.3</v>
      </c>
      <c r="M417" s="15">
        <v>16</v>
      </c>
      <c r="N417" s="111">
        <v>0.39379999999999998</v>
      </c>
      <c r="O417" s="15" t="s">
        <v>170</v>
      </c>
      <c r="P417" s="45">
        <v>378</v>
      </c>
      <c r="Q417" s="84" t="s">
        <v>2370</v>
      </c>
      <c r="R417" s="110">
        <v>1</v>
      </c>
    </row>
    <row r="418" spans="1:18" ht="22.5">
      <c r="A418" s="91">
        <v>249</v>
      </c>
      <c r="B418" s="38" t="s">
        <v>522</v>
      </c>
      <c r="C418" s="38" t="s">
        <v>523</v>
      </c>
      <c r="D418" s="38" t="s">
        <v>525</v>
      </c>
      <c r="E418" s="41">
        <v>60</v>
      </c>
      <c r="F418" s="42" t="s">
        <v>894</v>
      </c>
      <c r="G418" s="44" t="s">
        <v>714</v>
      </c>
      <c r="H418" s="44" t="s">
        <v>710</v>
      </c>
      <c r="I418" s="51" t="s">
        <v>895</v>
      </c>
      <c r="J418" s="52">
        <v>6.55</v>
      </c>
      <c r="K418" s="52">
        <v>6.5519999999999996</v>
      </c>
      <c r="L418" s="52">
        <v>6.55</v>
      </c>
      <c r="M418" s="53">
        <v>16</v>
      </c>
      <c r="N418" s="114">
        <v>0.40939999999999999</v>
      </c>
      <c r="O418" s="53" t="s">
        <v>712</v>
      </c>
      <c r="P418" s="52">
        <v>393</v>
      </c>
      <c r="Q418" s="84" t="s">
        <v>977</v>
      </c>
      <c r="R418" s="110">
        <v>2</v>
      </c>
    </row>
    <row r="419" spans="1:18" ht="29.25">
      <c r="A419" s="89">
        <v>250</v>
      </c>
      <c r="B419" s="1" t="s">
        <v>526</v>
      </c>
      <c r="C419" s="1" t="s">
        <v>527</v>
      </c>
      <c r="D419" s="1" t="s">
        <v>528</v>
      </c>
      <c r="E419" s="3">
        <v>600</v>
      </c>
      <c r="F419" s="98" t="s">
        <v>2123</v>
      </c>
      <c r="G419" s="17" t="s">
        <v>2093</v>
      </c>
      <c r="H419" s="17" t="s">
        <v>865</v>
      </c>
      <c r="I419" s="17" t="s">
        <v>2124</v>
      </c>
      <c r="J419" s="45">
        <v>17.48</v>
      </c>
      <c r="K419" s="45">
        <v>17.48</v>
      </c>
      <c r="L419" s="45">
        <v>16.2</v>
      </c>
      <c r="M419" s="15">
        <v>5</v>
      </c>
      <c r="N419" s="111">
        <v>3.24</v>
      </c>
      <c r="O419" s="15" t="s">
        <v>170</v>
      </c>
      <c r="P419" s="45">
        <v>1944</v>
      </c>
      <c r="Q419" s="84" t="s">
        <v>2370</v>
      </c>
      <c r="R419" s="110">
        <v>1</v>
      </c>
    </row>
    <row r="420" spans="1:18" ht="33.75">
      <c r="A420" s="89">
        <v>251</v>
      </c>
      <c r="B420" s="1" t="s">
        <v>529</v>
      </c>
      <c r="C420" s="1" t="s">
        <v>530</v>
      </c>
      <c r="D420" s="1" t="s">
        <v>531</v>
      </c>
      <c r="E420" s="3">
        <v>10000</v>
      </c>
      <c r="F420" s="98" t="s">
        <v>1137</v>
      </c>
      <c r="G420" s="17" t="s">
        <v>1005</v>
      </c>
      <c r="H420" s="17" t="s">
        <v>1005</v>
      </c>
      <c r="I420" s="17" t="s">
        <v>1138</v>
      </c>
      <c r="J420" s="18">
        <v>4.0999999999999996</v>
      </c>
      <c r="K420" s="18">
        <v>4.0999999999999996</v>
      </c>
      <c r="L420" s="18">
        <v>3.3000000000000003</v>
      </c>
      <c r="M420" s="17">
        <v>10</v>
      </c>
      <c r="N420" s="110">
        <v>0.33</v>
      </c>
      <c r="O420" s="15" t="s">
        <v>170</v>
      </c>
      <c r="P420" s="16">
        <v>3300</v>
      </c>
      <c r="Q420" s="84" t="s">
        <v>1264</v>
      </c>
      <c r="R420" s="110">
        <v>1</v>
      </c>
    </row>
    <row r="421" spans="1:18" ht="29.25">
      <c r="A421" s="89">
        <v>251</v>
      </c>
      <c r="B421" s="1" t="s">
        <v>529</v>
      </c>
      <c r="C421" s="1" t="s">
        <v>530</v>
      </c>
      <c r="D421" s="1" t="s">
        <v>531</v>
      </c>
      <c r="E421" s="3">
        <v>10000</v>
      </c>
      <c r="F421" s="98" t="s">
        <v>2125</v>
      </c>
      <c r="G421" s="17" t="s">
        <v>1891</v>
      </c>
      <c r="H421" s="17" t="s">
        <v>1891</v>
      </c>
      <c r="I421" s="17" t="s">
        <v>2126</v>
      </c>
      <c r="J421" s="45">
        <v>6.11</v>
      </c>
      <c r="K421" s="45">
        <v>4.0999999999999996</v>
      </c>
      <c r="L421" s="45">
        <v>4.0999999999999996</v>
      </c>
      <c r="M421" s="15">
        <v>10</v>
      </c>
      <c r="N421" s="111">
        <v>0.41</v>
      </c>
      <c r="O421" s="15" t="s">
        <v>170</v>
      </c>
      <c r="P421" s="45">
        <v>4100</v>
      </c>
      <c r="Q421" s="84" t="s">
        <v>2370</v>
      </c>
      <c r="R421" s="110">
        <v>2</v>
      </c>
    </row>
    <row r="422" spans="1:18" ht="34.5">
      <c r="A422" s="96">
        <v>252</v>
      </c>
      <c r="B422" s="46" t="s">
        <v>532</v>
      </c>
      <c r="C422" s="46" t="s">
        <v>533</v>
      </c>
      <c r="D422" s="46" t="s">
        <v>534</v>
      </c>
      <c r="E422" s="47">
        <v>600</v>
      </c>
      <c r="F422" s="99" t="s">
        <v>1621</v>
      </c>
      <c r="G422" s="127" t="s">
        <v>1622</v>
      </c>
      <c r="H422" s="48" t="s">
        <v>1584</v>
      </c>
      <c r="I422" s="127" t="s">
        <v>1623</v>
      </c>
      <c r="J422" s="48">
        <v>25.07</v>
      </c>
      <c r="K422" s="48">
        <v>24.61</v>
      </c>
      <c r="L422" s="48">
        <v>22.1</v>
      </c>
      <c r="M422" s="48">
        <v>10</v>
      </c>
      <c r="N422" s="121">
        <v>2.21</v>
      </c>
      <c r="O422" s="135" t="s">
        <v>170</v>
      </c>
      <c r="P422" s="128">
        <v>1326</v>
      </c>
      <c r="Q422" s="164" t="s">
        <v>1883</v>
      </c>
      <c r="R422" s="118" t="s">
        <v>2453</v>
      </c>
    </row>
    <row r="423" spans="1:18" ht="33.75">
      <c r="A423" s="89">
        <v>252</v>
      </c>
      <c r="B423" s="1" t="s">
        <v>532</v>
      </c>
      <c r="C423" s="1" t="s">
        <v>533</v>
      </c>
      <c r="D423" s="1" t="s">
        <v>534</v>
      </c>
      <c r="E423" s="3">
        <v>600</v>
      </c>
      <c r="F423" s="98" t="s">
        <v>2127</v>
      </c>
      <c r="G423" s="17" t="s">
        <v>1891</v>
      </c>
      <c r="H423" s="17" t="s">
        <v>1891</v>
      </c>
      <c r="I423" s="17" t="s">
        <v>1955</v>
      </c>
      <c r="J423" s="45">
        <v>57.66</v>
      </c>
      <c r="K423" s="45">
        <v>49.21</v>
      </c>
      <c r="L423" s="45">
        <v>35.200000000000003</v>
      </c>
      <c r="M423" s="15">
        <v>10</v>
      </c>
      <c r="N423" s="111">
        <v>3.52</v>
      </c>
      <c r="O423" s="15" t="s">
        <v>170</v>
      </c>
      <c r="P423" s="45">
        <v>2112</v>
      </c>
      <c r="Q423" s="84" t="s">
        <v>2370</v>
      </c>
      <c r="R423" s="110">
        <v>1</v>
      </c>
    </row>
    <row r="424" spans="1:18" ht="22.5" customHeight="1">
      <c r="A424" s="93">
        <v>252</v>
      </c>
      <c r="B424" s="33" t="s">
        <v>532</v>
      </c>
      <c r="C424" s="33" t="s">
        <v>533</v>
      </c>
      <c r="D424" s="33" t="s">
        <v>534</v>
      </c>
      <c r="E424" s="34">
        <v>600</v>
      </c>
      <c r="F424" s="106" t="s">
        <v>1287</v>
      </c>
      <c r="G424" s="61" t="s">
        <v>1266</v>
      </c>
      <c r="H424" s="61" t="s">
        <v>1266</v>
      </c>
      <c r="I424" s="49" t="s">
        <v>1288</v>
      </c>
      <c r="J424" s="82">
        <v>49.21</v>
      </c>
      <c r="K424" s="82">
        <v>49.21</v>
      </c>
      <c r="L424" s="61">
        <v>35.699999999999996</v>
      </c>
      <c r="M424" s="61">
        <v>10</v>
      </c>
      <c r="N424" s="116">
        <v>3.57</v>
      </c>
      <c r="O424" s="62" t="s">
        <v>1268</v>
      </c>
      <c r="P424" s="64">
        <v>2142</v>
      </c>
      <c r="Q424" s="84" t="s">
        <v>1292</v>
      </c>
      <c r="R424" s="110">
        <v>2</v>
      </c>
    </row>
    <row r="425" spans="1:18" ht="22.5">
      <c r="A425" s="89">
        <v>253</v>
      </c>
      <c r="B425" s="1" t="s">
        <v>532</v>
      </c>
      <c r="C425" s="2" t="s">
        <v>533</v>
      </c>
      <c r="D425" s="1" t="s">
        <v>535</v>
      </c>
      <c r="E425" s="3">
        <v>400</v>
      </c>
      <c r="F425" s="98" t="s">
        <v>604</v>
      </c>
      <c r="G425" s="17" t="s">
        <v>572</v>
      </c>
      <c r="H425" s="17" t="s">
        <v>572</v>
      </c>
      <c r="I425" s="67" t="s">
        <v>605</v>
      </c>
      <c r="J425" s="22">
        <v>110.24</v>
      </c>
      <c r="K425" s="15">
        <v>98.42</v>
      </c>
      <c r="L425" s="65">
        <f>N425*M425</f>
        <v>98.399999999999977</v>
      </c>
      <c r="M425" s="15">
        <v>10</v>
      </c>
      <c r="N425" s="59">
        <v>9.8399999999999981</v>
      </c>
      <c r="O425" s="15" t="s">
        <v>170</v>
      </c>
      <c r="P425" s="15">
        <f>N425*E425</f>
        <v>3935.9999999999991</v>
      </c>
      <c r="Q425" s="84" t="s">
        <v>651</v>
      </c>
      <c r="R425" s="110">
        <v>1</v>
      </c>
    </row>
    <row r="426" spans="1:18" ht="22.5">
      <c r="A426" s="89">
        <v>254</v>
      </c>
      <c r="B426" s="1" t="s">
        <v>532</v>
      </c>
      <c r="C426" s="2" t="s">
        <v>533</v>
      </c>
      <c r="D426" s="1" t="s">
        <v>536</v>
      </c>
      <c r="E426" s="3">
        <v>300</v>
      </c>
      <c r="F426" s="98" t="s">
        <v>606</v>
      </c>
      <c r="G426" s="17" t="s">
        <v>572</v>
      </c>
      <c r="H426" s="17" t="s">
        <v>572</v>
      </c>
      <c r="I426" s="67" t="s">
        <v>607</v>
      </c>
      <c r="J426" s="22">
        <v>56.51</v>
      </c>
      <c r="K426" s="15">
        <v>49.21</v>
      </c>
      <c r="L426" s="65">
        <f>N426*M426</f>
        <v>48</v>
      </c>
      <c r="M426" s="15">
        <v>10</v>
      </c>
      <c r="N426" s="59">
        <v>4.8</v>
      </c>
      <c r="O426" s="15" t="s">
        <v>170</v>
      </c>
      <c r="P426" s="15">
        <f>N426*E426</f>
        <v>1440</v>
      </c>
      <c r="Q426" s="84" t="s">
        <v>651</v>
      </c>
      <c r="R426" s="110">
        <v>1</v>
      </c>
    </row>
    <row r="427" spans="1:18" ht="22.5">
      <c r="A427" s="89">
        <v>255</v>
      </c>
      <c r="B427" s="1" t="s">
        <v>532</v>
      </c>
      <c r="C427" s="2" t="s">
        <v>533</v>
      </c>
      <c r="D427" s="1" t="s">
        <v>537</v>
      </c>
      <c r="E427" s="3">
        <v>200</v>
      </c>
      <c r="F427" s="98" t="s">
        <v>608</v>
      </c>
      <c r="G427" s="17" t="s">
        <v>572</v>
      </c>
      <c r="H427" s="17" t="s">
        <v>572</v>
      </c>
      <c r="I427" s="67" t="s">
        <v>609</v>
      </c>
      <c r="J427" s="22">
        <v>49.22</v>
      </c>
      <c r="K427" s="15">
        <v>24.61</v>
      </c>
      <c r="L427" s="65">
        <f>N427*M427</f>
        <v>24.599999999999994</v>
      </c>
      <c r="M427" s="15">
        <v>10</v>
      </c>
      <c r="N427" s="59">
        <v>2.4599999999999995</v>
      </c>
      <c r="O427" s="15" t="s">
        <v>170</v>
      </c>
      <c r="P427" s="15">
        <f>N427*E427</f>
        <v>491.99999999999989</v>
      </c>
      <c r="Q427" s="84" t="s">
        <v>651</v>
      </c>
      <c r="R427" s="110">
        <v>1</v>
      </c>
    </row>
    <row r="428" spans="1:18" ht="34.5">
      <c r="A428" s="90">
        <v>256</v>
      </c>
      <c r="B428" s="46" t="s">
        <v>538</v>
      </c>
      <c r="C428" s="46" t="s">
        <v>539</v>
      </c>
      <c r="D428" s="46" t="s">
        <v>540</v>
      </c>
      <c r="E428" s="47">
        <v>26000</v>
      </c>
      <c r="F428" s="99" t="s">
        <v>1624</v>
      </c>
      <c r="G428" s="49" t="s">
        <v>1079</v>
      </c>
      <c r="H428" s="49" t="s">
        <v>1316</v>
      </c>
      <c r="I428" s="49" t="s">
        <v>1625</v>
      </c>
      <c r="J428" s="49">
        <v>6.41</v>
      </c>
      <c r="K428" s="49">
        <v>6.41</v>
      </c>
      <c r="L428" s="49">
        <v>4.5999999999999996</v>
      </c>
      <c r="M428" s="49">
        <v>5</v>
      </c>
      <c r="N428" s="113">
        <v>0.91999999999999993</v>
      </c>
      <c r="O428" s="50" t="s">
        <v>170</v>
      </c>
      <c r="P428" s="54">
        <v>23920</v>
      </c>
      <c r="Q428" s="84" t="s">
        <v>1883</v>
      </c>
      <c r="R428" s="110">
        <v>1</v>
      </c>
    </row>
    <row r="429" spans="1:18" ht="39">
      <c r="A429" s="92">
        <v>256</v>
      </c>
      <c r="B429" s="1" t="s">
        <v>538</v>
      </c>
      <c r="C429" s="1" t="s">
        <v>539</v>
      </c>
      <c r="D429" s="1" t="s">
        <v>540</v>
      </c>
      <c r="E429" s="3">
        <v>26000</v>
      </c>
      <c r="F429" s="102" t="s">
        <v>1139</v>
      </c>
      <c r="G429" s="20" t="s">
        <v>1140</v>
      </c>
      <c r="H429" s="20" t="s">
        <v>1009</v>
      </c>
      <c r="I429" s="20" t="s">
        <v>1141</v>
      </c>
      <c r="J429" s="20">
        <v>18.079999999999998</v>
      </c>
      <c r="K429" s="20">
        <v>12.82</v>
      </c>
      <c r="L429" s="21">
        <v>9.2000000000000011</v>
      </c>
      <c r="M429" s="20">
        <v>10</v>
      </c>
      <c r="N429" s="117">
        <v>0.92</v>
      </c>
      <c r="O429" s="15" t="s">
        <v>170</v>
      </c>
      <c r="P429" s="23">
        <v>23920</v>
      </c>
      <c r="Q429" s="84" t="s">
        <v>1264</v>
      </c>
      <c r="R429" s="110">
        <v>1</v>
      </c>
    </row>
    <row r="430" spans="1:18" ht="33.75">
      <c r="A430" s="89">
        <v>256</v>
      </c>
      <c r="B430" s="1" t="s">
        <v>538</v>
      </c>
      <c r="C430" s="1" t="s">
        <v>539</v>
      </c>
      <c r="D430" s="1" t="s">
        <v>540</v>
      </c>
      <c r="E430" s="3">
        <v>26000</v>
      </c>
      <c r="F430" s="98" t="s">
        <v>2128</v>
      </c>
      <c r="G430" s="17" t="s">
        <v>1946</v>
      </c>
      <c r="H430" s="17" t="s">
        <v>1946</v>
      </c>
      <c r="I430" s="17" t="s">
        <v>2129</v>
      </c>
      <c r="J430" s="45">
        <v>18.079999999999998</v>
      </c>
      <c r="K430" s="45">
        <v>12.82</v>
      </c>
      <c r="L430" s="45">
        <v>9.8000000000000007</v>
      </c>
      <c r="M430" s="15">
        <v>10</v>
      </c>
      <c r="N430" s="111">
        <v>0.98</v>
      </c>
      <c r="O430" s="15" t="s">
        <v>170</v>
      </c>
      <c r="P430" s="45">
        <v>25480</v>
      </c>
      <c r="Q430" s="84" t="s">
        <v>2370</v>
      </c>
      <c r="R430" s="110">
        <v>2</v>
      </c>
    </row>
    <row r="431" spans="1:18" ht="27">
      <c r="A431" s="144">
        <v>257</v>
      </c>
      <c r="B431" s="145" t="s">
        <v>538</v>
      </c>
      <c r="C431" s="145" t="s">
        <v>539</v>
      </c>
      <c r="D431" s="145" t="s">
        <v>541</v>
      </c>
      <c r="E431" s="146">
        <v>400</v>
      </c>
      <c r="F431" s="147" t="s">
        <v>896</v>
      </c>
      <c r="G431" s="124" t="s">
        <v>709</v>
      </c>
      <c r="H431" s="148" t="s">
        <v>710</v>
      </c>
      <c r="I431" s="125" t="s">
        <v>897</v>
      </c>
      <c r="J431" s="149">
        <v>4.67</v>
      </c>
      <c r="K431" s="149">
        <v>3.91</v>
      </c>
      <c r="L431" s="149">
        <v>3.49</v>
      </c>
      <c r="M431" s="150" t="s">
        <v>898</v>
      </c>
      <c r="N431" s="151">
        <v>0.34899999999999998</v>
      </c>
      <c r="O431" s="150" t="s">
        <v>712</v>
      </c>
      <c r="P431" s="126">
        <v>1396</v>
      </c>
      <c r="Q431" s="164" t="s">
        <v>977</v>
      </c>
      <c r="R431" s="117">
        <v>1</v>
      </c>
    </row>
    <row r="432" spans="1:18" ht="29.25">
      <c r="A432" s="89">
        <v>257</v>
      </c>
      <c r="B432" s="1" t="s">
        <v>538</v>
      </c>
      <c r="C432" s="1" t="s">
        <v>539</v>
      </c>
      <c r="D432" s="1" t="s">
        <v>541</v>
      </c>
      <c r="E432" s="3">
        <v>400</v>
      </c>
      <c r="F432" s="98" t="s">
        <v>2130</v>
      </c>
      <c r="G432" s="17" t="s">
        <v>2093</v>
      </c>
      <c r="H432" s="17" t="s">
        <v>2131</v>
      </c>
      <c r="I432" s="17" t="s">
        <v>2132</v>
      </c>
      <c r="J432" s="45">
        <v>4.67</v>
      </c>
      <c r="K432" s="45">
        <v>4.67</v>
      </c>
      <c r="L432" s="45">
        <v>4.55</v>
      </c>
      <c r="M432" s="15">
        <v>10</v>
      </c>
      <c r="N432" s="111">
        <v>0.45500000000000002</v>
      </c>
      <c r="O432" s="15" t="s">
        <v>170</v>
      </c>
      <c r="P432" s="45">
        <v>1820</v>
      </c>
      <c r="Q432" s="84" t="s">
        <v>2370</v>
      </c>
      <c r="R432" s="110">
        <v>2</v>
      </c>
    </row>
    <row r="433" spans="1:18" ht="30">
      <c r="A433" s="90">
        <v>257</v>
      </c>
      <c r="B433" s="46" t="s">
        <v>538</v>
      </c>
      <c r="C433" s="46" t="s">
        <v>539</v>
      </c>
      <c r="D433" s="46" t="s">
        <v>541</v>
      </c>
      <c r="E433" s="47">
        <v>400</v>
      </c>
      <c r="F433" s="99" t="s">
        <v>1626</v>
      </c>
      <c r="G433" s="49" t="s">
        <v>709</v>
      </c>
      <c r="H433" s="49" t="s">
        <v>710</v>
      </c>
      <c r="I433" s="49" t="s">
        <v>897</v>
      </c>
      <c r="J433" s="49">
        <v>4.67</v>
      </c>
      <c r="K433" s="49">
        <v>4.67</v>
      </c>
      <c r="L433" s="49">
        <v>4.5599999999999996</v>
      </c>
      <c r="M433" s="49">
        <v>10</v>
      </c>
      <c r="N433" s="112">
        <v>0.45599999999999996</v>
      </c>
      <c r="O433" s="50" t="s">
        <v>170</v>
      </c>
      <c r="P433" s="54">
        <v>1824</v>
      </c>
      <c r="Q433" s="84" t="s">
        <v>1883</v>
      </c>
      <c r="R433" s="110">
        <v>3</v>
      </c>
    </row>
    <row r="434" spans="1:18" ht="39">
      <c r="A434" s="89">
        <v>258</v>
      </c>
      <c r="B434" s="1" t="s">
        <v>542</v>
      </c>
      <c r="C434" s="1" t="s">
        <v>543</v>
      </c>
      <c r="D434" s="1" t="s">
        <v>544</v>
      </c>
      <c r="E434" s="3">
        <v>240</v>
      </c>
      <c r="F434" s="98" t="s">
        <v>1142</v>
      </c>
      <c r="G434" s="17" t="s">
        <v>1143</v>
      </c>
      <c r="H434" s="17" t="s">
        <v>1143</v>
      </c>
      <c r="I434" s="17" t="s">
        <v>1144</v>
      </c>
      <c r="J434" s="17">
        <v>119.56</v>
      </c>
      <c r="K434" s="17">
        <v>51.25</v>
      </c>
      <c r="L434" s="18">
        <v>33.15</v>
      </c>
      <c r="M434" s="17">
        <v>5</v>
      </c>
      <c r="N434" s="110">
        <v>6.63</v>
      </c>
      <c r="O434" s="15" t="s">
        <v>170</v>
      </c>
      <c r="P434" s="16">
        <v>1591.2</v>
      </c>
      <c r="Q434" s="84" t="s">
        <v>1264</v>
      </c>
      <c r="R434" s="110">
        <v>1</v>
      </c>
    </row>
    <row r="435" spans="1:18" ht="39">
      <c r="A435" s="89">
        <v>258</v>
      </c>
      <c r="B435" s="1" t="s">
        <v>542</v>
      </c>
      <c r="C435" s="1" t="s">
        <v>543</v>
      </c>
      <c r="D435" s="1" t="s">
        <v>544</v>
      </c>
      <c r="E435" s="3">
        <v>240</v>
      </c>
      <c r="F435" s="101" t="s">
        <v>2422</v>
      </c>
      <c r="G435" s="55" t="s">
        <v>2372</v>
      </c>
      <c r="H435" s="55" t="s">
        <v>2372</v>
      </c>
      <c r="I435" s="55" t="s">
        <v>2423</v>
      </c>
      <c r="J435" s="56">
        <v>119.56</v>
      </c>
      <c r="K435" s="56">
        <v>51.25</v>
      </c>
      <c r="L435" s="57">
        <v>33.35</v>
      </c>
      <c r="M435" s="58">
        <v>5</v>
      </c>
      <c r="N435" s="59">
        <v>6.67</v>
      </c>
      <c r="O435" s="58" t="s">
        <v>170</v>
      </c>
      <c r="P435" s="60">
        <v>1600.8</v>
      </c>
      <c r="Q435" s="84" t="s">
        <v>2447</v>
      </c>
      <c r="R435" s="110">
        <v>2</v>
      </c>
    </row>
    <row r="436" spans="1:18" ht="49.5">
      <c r="A436" s="90">
        <v>258</v>
      </c>
      <c r="B436" s="46" t="s">
        <v>542</v>
      </c>
      <c r="C436" s="46" t="s">
        <v>543</v>
      </c>
      <c r="D436" s="46" t="s">
        <v>544</v>
      </c>
      <c r="E436" s="47">
        <v>240</v>
      </c>
      <c r="F436" s="99" t="s">
        <v>1627</v>
      </c>
      <c r="G436" s="49" t="s">
        <v>900</v>
      </c>
      <c r="H436" s="49" t="s">
        <v>744</v>
      </c>
      <c r="I436" s="49" t="s">
        <v>1628</v>
      </c>
      <c r="J436" s="49">
        <v>20.62</v>
      </c>
      <c r="K436" s="49">
        <v>10.25</v>
      </c>
      <c r="L436" s="49">
        <v>6.75</v>
      </c>
      <c r="M436" s="49">
        <v>1</v>
      </c>
      <c r="N436" s="113">
        <v>6.75</v>
      </c>
      <c r="O436" s="50" t="s">
        <v>170</v>
      </c>
      <c r="P436" s="54">
        <v>1620</v>
      </c>
      <c r="Q436" s="84" t="s">
        <v>1883</v>
      </c>
      <c r="R436" s="110">
        <v>3</v>
      </c>
    </row>
    <row r="437" spans="1:18" ht="45">
      <c r="A437" s="91">
        <v>258</v>
      </c>
      <c r="B437" s="38" t="s">
        <v>542</v>
      </c>
      <c r="C437" s="38" t="s">
        <v>543</v>
      </c>
      <c r="D437" s="38" t="s">
        <v>544</v>
      </c>
      <c r="E437" s="41">
        <v>240</v>
      </c>
      <c r="F437" s="42" t="s">
        <v>899</v>
      </c>
      <c r="G437" s="44" t="s">
        <v>900</v>
      </c>
      <c r="H437" s="44" t="s">
        <v>744</v>
      </c>
      <c r="I437" s="51" t="s">
        <v>901</v>
      </c>
      <c r="J437" s="52">
        <v>25.63</v>
      </c>
      <c r="K437" s="52">
        <v>10.25</v>
      </c>
      <c r="L437" s="52">
        <v>7.27</v>
      </c>
      <c r="M437" s="53">
        <v>1</v>
      </c>
      <c r="N437" s="114">
        <v>7.27</v>
      </c>
      <c r="O437" s="53" t="s">
        <v>712</v>
      </c>
      <c r="P437" s="52">
        <v>1744.8</v>
      </c>
      <c r="Q437" s="84" t="s">
        <v>977</v>
      </c>
      <c r="R437" s="110">
        <v>4</v>
      </c>
    </row>
    <row r="438" spans="1:18" ht="29.25">
      <c r="A438" s="89">
        <v>258</v>
      </c>
      <c r="B438" s="1" t="s">
        <v>542</v>
      </c>
      <c r="C438" s="1" t="s">
        <v>543</v>
      </c>
      <c r="D438" s="1" t="s">
        <v>544</v>
      </c>
      <c r="E438" s="3">
        <v>240</v>
      </c>
      <c r="F438" s="98" t="s">
        <v>2133</v>
      </c>
      <c r="G438" s="17" t="s">
        <v>1949</v>
      </c>
      <c r="H438" s="17" t="s">
        <v>2110</v>
      </c>
      <c r="I438" s="17" t="s">
        <v>2134</v>
      </c>
      <c r="J438" s="45">
        <v>106.87</v>
      </c>
      <c r="K438" s="45">
        <v>51.25</v>
      </c>
      <c r="L438" s="45">
        <v>41.3</v>
      </c>
      <c r="M438" s="15">
        <v>5</v>
      </c>
      <c r="N438" s="111">
        <v>8.26</v>
      </c>
      <c r="O438" s="15" t="s">
        <v>170</v>
      </c>
      <c r="P438" s="45">
        <v>1982.4</v>
      </c>
      <c r="Q438" s="84" t="s">
        <v>2370</v>
      </c>
      <c r="R438" s="110">
        <v>5</v>
      </c>
    </row>
    <row r="439" spans="1:18" ht="27">
      <c r="A439" s="144">
        <v>259</v>
      </c>
      <c r="B439" s="145" t="s">
        <v>542</v>
      </c>
      <c r="C439" s="145" t="s">
        <v>543</v>
      </c>
      <c r="D439" s="145" t="s">
        <v>545</v>
      </c>
      <c r="E439" s="146">
        <v>60</v>
      </c>
      <c r="F439" s="147" t="s">
        <v>902</v>
      </c>
      <c r="G439" s="124" t="s">
        <v>903</v>
      </c>
      <c r="H439" s="148" t="s">
        <v>718</v>
      </c>
      <c r="I439" s="125" t="s">
        <v>904</v>
      </c>
      <c r="J439" s="149">
        <v>9.9</v>
      </c>
      <c r="K439" s="149"/>
      <c r="L439" s="149">
        <v>7.21</v>
      </c>
      <c r="M439" s="150">
        <v>7</v>
      </c>
      <c r="N439" s="151">
        <v>1.03</v>
      </c>
      <c r="O439" s="150" t="s">
        <v>712</v>
      </c>
      <c r="P439" s="126">
        <v>432.6</v>
      </c>
      <c r="Q439" s="164" t="s">
        <v>977</v>
      </c>
      <c r="R439" s="117">
        <v>1</v>
      </c>
    </row>
    <row r="440" spans="1:18" ht="39">
      <c r="A440" s="89">
        <v>259</v>
      </c>
      <c r="B440" s="1" t="s">
        <v>542</v>
      </c>
      <c r="C440" s="1" t="s">
        <v>543</v>
      </c>
      <c r="D440" s="1" t="s">
        <v>545</v>
      </c>
      <c r="E440" s="3">
        <v>60</v>
      </c>
      <c r="F440" s="101" t="s">
        <v>2424</v>
      </c>
      <c r="G440" s="55" t="s">
        <v>2372</v>
      </c>
      <c r="H440" s="55" t="s">
        <v>2372</v>
      </c>
      <c r="I440" s="55" t="s">
        <v>2425</v>
      </c>
      <c r="J440" s="56">
        <v>37.909999999999997</v>
      </c>
      <c r="K440" s="56">
        <v>17.93</v>
      </c>
      <c r="L440" s="57">
        <v>12.4</v>
      </c>
      <c r="M440" s="58">
        <v>10</v>
      </c>
      <c r="N440" s="59">
        <v>1.24</v>
      </c>
      <c r="O440" s="58" t="s">
        <v>170</v>
      </c>
      <c r="P440" s="60">
        <v>744</v>
      </c>
      <c r="Q440" s="84" t="s">
        <v>2447</v>
      </c>
      <c r="R440" s="110">
        <v>2</v>
      </c>
    </row>
    <row r="441" spans="1:18" ht="29.25">
      <c r="A441" s="89">
        <v>259</v>
      </c>
      <c r="B441" s="1" t="s">
        <v>542</v>
      </c>
      <c r="C441" s="1" t="s">
        <v>543</v>
      </c>
      <c r="D441" s="1" t="s">
        <v>545</v>
      </c>
      <c r="E441" s="3">
        <v>60</v>
      </c>
      <c r="F441" s="98" t="s">
        <v>2135</v>
      </c>
      <c r="G441" s="17" t="s">
        <v>1949</v>
      </c>
      <c r="H441" s="17" t="s">
        <v>2136</v>
      </c>
      <c r="I441" s="17" t="s">
        <v>2137</v>
      </c>
      <c r="J441" s="45">
        <v>9.9</v>
      </c>
      <c r="K441" s="45"/>
      <c r="L441" s="45">
        <v>9.8000000000000007</v>
      </c>
      <c r="M441" s="15">
        <v>7</v>
      </c>
      <c r="N441" s="111">
        <v>1.4</v>
      </c>
      <c r="O441" s="15" t="s">
        <v>170</v>
      </c>
      <c r="P441" s="45">
        <v>588</v>
      </c>
      <c r="Q441" s="84" t="s">
        <v>2370</v>
      </c>
      <c r="R441" s="110">
        <v>3</v>
      </c>
    </row>
    <row r="442" spans="1:18" ht="23.25">
      <c r="A442" s="90">
        <v>259</v>
      </c>
      <c r="B442" s="46" t="s">
        <v>542</v>
      </c>
      <c r="C442" s="46" t="s">
        <v>543</v>
      </c>
      <c r="D442" s="46" t="s">
        <v>545</v>
      </c>
      <c r="E442" s="47">
        <v>60</v>
      </c>
      <c r="F442" s="99" t="s">
        <v>1629</v>
      </c>
      <c r="G442" s="49" t="s">
        <v>1630</v>
      </c>
      <c r="H442" s="49" t="s">
        <v>989</v>
      </c>
      <c r="I442" s="49" t="s">
        <v>1631</v>
      </c>
      <c r="J442" s="49">
        <v>12.55</v>
      </c>
      <c r="K442" s="49">
        <v>12.55</v>
      </c>
      <c r="L442" s="49">
        <v>12.2</v>
      </c>
      <c r="M442" s="49">
        <v>7</v>
      </c>
      <c r="N442" s="112">
        <v>1.7428571428571427</v>
      </c>
      <c r="O442" s="50" t="s">
        <v>170</v>
      </c>
      <c r="P442" s="54">
        <v>732</v>
      </c>
      <c r="Q442" s="84" t="s">
        <v>1883</v>
      </c>
      <c r="R442" s="110">
        <v>4</v>
      </c>
    </row>
    <row r="443" spans="1:18" ht="39">
      <c r="A443" s="89">
        <v>260</v>
      </c>
      <c r="B443" s="1" t="s">
        <v>546</v>
      </c>
      <c r="C443" s="1" t="s">
        <v>547</v>
      </c>
      <c r="D443" s="1" t="s">
        <v>548</v>
      </c>
      <c r="E443" s="3">
        <v>900</v>
      </c>
      <c r="F443" s="101" t="s">
        <v>2426</v>
      </c>
      <c r="G443" s="55" t="s">
        <v>2372</v>
      </c>
      <c r="H443" s="55" t="s">
        <v>2372</v>
      </c>
      <c r="I443" s="55" t="s">
        <v>2427</v>
      </c>
      <c r="J443" s="56">
        <v>204.42</v>
      </c>
      <c r="K443" s="56">
        <v>105.1</v>
      </c>
      <c r="L443" s="57">
        <v>50.2</v>
      </c>
      <c r="M443" s="58">
        <v>10</v>
      </c>
      <c r="N443" s="59">
        <v>5.0199999999999996</v>
      </c>
      <c r="O443" s="58" t="s">
        <v>170</v>
      </c>
      <c r="P443" s="60">
        <v>4518</v>
      </c>
      <c r="Q443" s="84" t="s">
        <v>2447</v>
      </c>
      <c r="R443" s="110">
        <v>1</v>
      </c>
    </row>
    <row r="444" spans="1:18" ht="39">
      <c r="A444" s="91">
        <v>260</v>
      </c>
      <c r="B444" s="38" t="s">
        <v>546</v>
      </c>
      <c r="C444" s="38" t="s">
        <v>547</v>
      </c>
      <c r="D444" s="38" t="s">
        <v>548</v>
      </c>
      <c r="E444" s="41">
        <v>900</v>
      </c>
      <c r="F444" s="42" t="s">
        <v>905</v>
      </c>
      <c r="G444" s="44" t="s">
        <v>906</v>
      </c>
      <c r="H444" s="44" t="s">
        <v>744</v>
      </c>
      <c r="I444" s="51" t="s">
        <v>907</v>
      </c>
      <c r="J444" s="52">
        <v>10.51</v>
      </c>
      <c r="K444" s="52">
        <v>10.51</v>
      </c>
      <c r="L444" s="52">
        <v>5.41</v>
      </c>
      <c r="M444" s="53">
        <v>1</v>
      </c>
      <c r="N444" s="114">
        <v>5.41</v>
      </c>
      <c r="O444" s="53" t="s">
        <v>712</v>
      </c>
      <c r="P444" s="52">
        <v>4869</v>
      </c>
      <c r="Q444" s="84" t="s">
        <v>977</v>
      </c>
      <c r="R444" s="110">
        <v>2</v>
      </c>
    </row>
    <row r="445" spans="1:18" ht="39.75">
      <c r="A445" s="90">
        <v>260</v>
      </c>
      <c r="B445" s="46" t="s">
        <v>546</v>
      </c>
      <c r="C445" s="46" t="s">
        <v>547</v>
      </c>
      <c r="D445" s="46" t="s">
        <v>548</v>
      </c>
      <c r="E445" s="47">
        <v>900</v>
      </c>
      <c r="F445" s="99" t="s">
        <v>1632</v>
      </c>
      <c r="G445" s="49" t="s">
        <v>906</v>
      </c>
      <c r="H445" s="49" t="s">
        <v>744</v>
      </c>
      <c r="I445" s="49" t="s">
        <v>1633</v>
      </c>
      <c r="J445" s="49">
        <v>10.51</v>
      </c>
      <c r="K445" s="49">
        <v>10.51</v>
      </c>
      <c r="L445" s="49">
        <v>5.6</v>
      </c>
      <c r="M445" s="49">
        <v>1</v>
      </c>
      <c r="N445" s="113">
        <v>5.6</v>
      </c>
      <c r="O445" s="50" t="s">
        <v>170</v>
      </c>
      <c r="P445" s="54">
        <v>5040</v>
      </c>
      <c r="Q445" s="84" t="s">
        <v>1883</v>
      </c>
      <c r="R445" s="110">
        <v>3</v>
      </c>
    </row>
    <row r="446" spans="1:18" ht="39">
      <c r="A446" s="89">
        <v>260</v>
      </c>
      <c r="B446" s="1" t="s">
        <v>546</v>
      </c>
      <c r="C446" s="1" t="s">
        <v>547</v>
      </c>
      <c r="D446" s="1" t="s">
        <v>548</v>
      </c>
      <c r="E446" s="3">
        <v>900</v>
      </c>
      <c r="F446" s="98" t="s">
        <v>2138</v>
      </c>
      <c r="G446" s="17" t="s">
        <v>2139</v>
      </c>
      <c r="H446" s="17" t="s">
        <v>2140</v>
      </c>
      <c r="I446" s="17" t="s">
        <v>2141</v>
      </c>
      <c r="J446" s="45">
        <v>92</v>
      </c>
      <c r="K446" s="45">
        <v>52.55</v>
      </c>
      <c r="L446" s="45">
        <v>52.5</v>
      </c>
      <c r="M446" s="15">
        <v>5</v>
      </c>
      <c r="N446" s="111">
        <v>10.5</v>
      </c>
      <c r="O446" s="15" t="s">
        <v>170</v>
      </c>
      <c r="P446" s="45">
        <v>9450</v>
      </c>
      <c r="Q446" s="84" t="s">
        <v>2370</v>
      </c>
      <c r="R446" s="110">
        <v>4</v>
      </c>
    </row>
    <row r="447" spans="1:18" ht="33.75">
      <c r="A447" s="89">
        <v>261</v>
      </c>
      <c r="B447" s="1" t="s">
        <v>546</v>
      </c>
      <c r="C447" s="1" t="s">
        <v>547</v>
      </c>
      <c r="D447" s="1" t="s">
        <v>549</v>
      </c>
      <c r="E447" s="3">
        <v>120</v>
      </c>
      <c r="F447" s="98" t="s">
        <v>2142</v>
      </c>
      <c r="G447" s="17" t="s">
        <v>2139</v>
      </c>
      <c r="H447" s="17" t="s">
        <v>2140</v>
      </c>
      <c r="I447" s="17" t="s">
        <v>2143</v>
      </c>
      <c r="J447" s="45">
        <v>50.03</v>
      </c>
      <c r="K447" s="45">
        <v>26.28</v>
      </c>
      <c r="L447" s="45">
        <v>25.5</v>
      </c>
      <c r="M447" s="15">
        <v>5</v>
      </c>
      <c r="N447" s="111">
        <v>5.0999999999999996</v>
      </c>
      <c r="O447" s="15" t="s">
        <v>170</v>
      </c>
      <c r="P447" s="45">
        <v>612</v>
      </c>
      <c r="Q447" s="84" t="s">
        <v>2370</v>
      </c>
      <c r="R447" s="110">
        <v>1</v>
      </c>
    </row>
    <row r="448" spans="1:18" ht="37.5" customHeight="1">
      <c r="A448" s="89">
        <v>262</v>
      </c>
      <c r="B448" s="1" t="s">
        <v>550</v>
      </c>
      <c r="C448" s="1" t="s">
        <v>551</v>
      </c>
      <c r="D448" s="1" t="s">
        <v>552</v>
      </c>
      <c r="E448" s="3">
        <v>60</v>
      </c>
      <c r="F448" s="98" t="s">
        <v>1145</v>
      </c>
      <c r="G448" s="17" t="s">
        <v>1146</v>
      </c>
      <c r="H448" s="17" t="s">
        <v>1147</v>
      </c>
      <c r="I448" s="17" t="s">
        <v>1148</v>
      </c>
      <c r="J448" s="17">
        <v>33.24</v>
      </c>
      <c r="K448" s="17">
        <v>33.24</v>
      </c>
      <c r="L448" s="18">
        <v>33.24</v>
      </c>
      <c r="M448" s="17">
        <v>1</v>
      </c>
      <c r="N448" s="110">
        <v>33.24</v>
      </c>
      <c r="O448" s="15" t="s">
        <v>170</v>
      </c>
      <c r="P448" s="16">
        <v>1994.4</v>
      </c>
      <c r="Q448" s="84" t="s">
        <v>1264</v>
      </c>
      <c r="R448" s="110">
        <v>1</v>
      </c>
    </row>
    <row r="449" spans="1:18" ht="43.5" customHeight="1">
      <c r="A449" s="89">
        <v>263</v>
      </c>
      <c r="B449" s="1" t="s">
        <v>553</v>
      </c>
      <c r="C449" s="1" t="s">
        <v>554</v>
      </c>
      <c r="D449" s="1" t="s">
        <v>555</v>
      </c>
      <c r="E449" s="3">
        <v>1000</v>
      </c>
      <c r="F449" s="98" t="s">
        <v>556</v>
      </c>
      <c r="G449" s="17" t="s">
        <v>557</v>
      </c>
      <c r="H449" s="17" t="s">
        <v>558</v>
      </c>
      <c r="I449" s="83" t="s">
        <v>559</v>
      </c>
      <c r="J449" s="84">
        <v>83.23</v>
      </c>
      <c r="K449" s="84">
        <v>83.23</v>
      </c>
      <c r="L449" s="84">
        <v>81.510000000000005</v>
      </c>
      <c r="M449" s="84">
        <v>10</v>
      </c>
      <c r="N449" s="110">
        <v>8.1509999999999998</v>
      </c>
      <c r="O449" s="15" t="s">
        <v>170</v>
      </c>
      <c r="P449" s="15">
        <f>N449*E449</f>
        <v>8151</v>
      </c>
      <c r="Q449" s="84" t="s">
        <v>570</v>
      </c>
      <c r="R449" s="110">
        <v>1</v>
      </c>
    </row>
    <row r="450" spans="1:18" ht="45" customHeight="1">
      <c r="A450" s="90">
        <v>263</v>
      </c>
      <c r="B450" s="46" t="s">
        <v>553</v>
      </c>
      <c r="C450" s="46" t="s">
        <v>554</v>
      </c>
      <c r="D450" s="46" t="s">
        <v>555</v>
      </c>
      <c r="E450" s="47">
        <v>1000</v>
      </c>
      <c r="F450" s="99" t="s">
        <v>1634</v>
      </c>
      <c r="G450" s="49" t="s">
        <v>557</v>
      </c>
      <c r="H450" s="49" t="s">
        <v>558</v>
      </c>
      <c r="I450" s="49" t="s">
        <v>1635</v>
      </c>
      <c r="J450" s="49">
        <v>83.23</v>
      </c>
      <c r="K450" s="49">
        <v>83.23</v>
      </c>
      <c r="L450" s="49">
        <v>83.2</v>
      </c>
      <c r="M450" s="49">
        <v>10</v>
      </c>
      <c r="N450" s="113">
        <v>8.32</v>
      </c>
      <c r="O450" s="50" t="s">
        <v>1531</v>
      </c>
      <c r="P450" s="54">
        <v>8320</v>
      </c>
      <c r="Q450" s="84" t="s">
        <v>1883</v>
      </c>
      <c r="R450" s="110">
        <v>0</v>
      </c>
    </row>
    <row r="451" spans="1:18" ht="29.25">
      <c r="A451" s="89">
        <v>264</v>
      </c>
      <c r="B451" s="1" t="s">
        <v>560</v>
      </c>
      <c r="C451" s="2" t="s">
        <v>561</v>
      </c>
      <c r="D451" s="1" t="s">
        <v>562</v>
      </c>
      <c r="E451" s="3">
        <v>26000</v>
      </c>
      <c r="F451" s="98" t="s">
        <v>610</v>
      </c>
      <c r="G451" s="17" t="s">
        <v>572</v>
      </c>
      <c r="H451" s="17" t="s">
        <v>572</v>
      </c>
      <c r="I451" s="67" t="s">
        <v>611</v>
      </c>
      <c r="J451" s="65">
        <v>18.899999999999999</v>
      </c>
      <c r="K451" s="65">
        <v>18.8</v>
      </c>
      <c r="L451" s="15">
        <f>N451*M451</f>
        <v>10.68</v>
      </c>
      <c r="M451" s="15">
        <v>10</v>
      </c>
      <c r="N451" s="116">
        <v>1.0680000000000001</v>
      </c>
      <c r="O451" s="15" t="s">
        <v>170</v>
      </c>
      <c r="P451" s="15">
        <f>N451*E451</f>
        <v>27768</v>
      </c>
      <c r="Q451" s="84" t="s">
        <v>651</v>
      </c>
      <c r="R451" s="110">
        <v>1</v>
      </c>
    </row>
    <row r="452" spans="1:18" ht="34.5">
      <c r="A452" s="90">
        <v>264</v>
      </c>
      <c r="B452" s="46" t="s">
        <v>560</v>
      </c>
      <c r="C452" s="46" t="s">
        <v>561</v>
      </c>
      <c r="D452" s="46" t="s">
        <v>562</v>
      </c>
      <c r="E452" s="47">
        <v>26000</v>
      </c>
      <c r="F452" s="99" t="s">
        <v>1636</v>
      </c>
      <c r="G452" s="49" t="s">
        <v>909</v>
      </c>
      <c r="H452" s="49" t="s">
        <v>1409</v>
      </c>
      <c r="I452" s="49" t="s">
        <v>910</v>
      </c>
      <c r="J452" s="49">
        <v>23.14</v>
      </c>
      <c r="K452" s="49">
        <v>18.8</v>
      </c>
      <c r="L452" s="49">
        <v>10.7</v>
      </c>
      <c r="M452" s="49">
        <v>10</v>
      </c>
      <c r="N452" s="113">
        <v>1.0699999999999998</v>
      </c>
      <c r="O452" s="50" t="s">
        <v>170</v>
      </c>
      <c r="P452" s="54">
        <v>27820</v>
      </c>
      <c r="Q452" s="84" t="s">
        <v>1883</v>
      </c>
      <c r="R452" s="110">
        <v>2</v>
      </c>
    </row>
    <row r="453" spans="1:18" ht="33.75">
      <c r="A453" s="91">
        <v>264</v>
      </c>
      <c r="B453" s="38" t="s">
        <v>560</v>
      </c>
      <c r="C453" s="38" t="s">
        <v>561</v>
      </c>
      <c r="D453" s="38" t="s">
        <v>562</v>
      </c>
      <c r="E453" s="41">
        <v>26000</v>
      </c>
      <c r="F453" s="42" t="s">
        <v>908</v>
      </c>
      <c r="G453" s="44" t="s">
        <v>909</v>
      </c>
      <c r="H453" s="44" t="s">
        <v>735</v>
      </c>
      <c r="I453" s="51" t="s">
        <v>910</v>
      </c>
      <c r="J453" s="52">
        <v>2.3140000000000001</v>
      </c>
      <c r="K453" s="52">
        <v>1.88</v>
      </c>
      <c r="L453" s="52">
        <v>1.08</v>
      </c>
      <c r="M453" s="53">
        <v>1</v>
      </c>
      <c r="N453" s="114">
        <v>1.08</v>
      </c>
      <c r="O453" s="53" t="s">
        <v>712</v>
      </c>
      <c r="P453" s="52">
        <v>28080</v>
      </c>
      <c r="Q453" s="84" t="s">
        <v>977</v>
      </c>
      <c r="R453" s="110">
        <v>3</v>
      </c>
    </row>
    <row r="454" spans="1:18" ht="33.75">
      <c r="A454" s="89">
        <v>265</v>
      </c>
      <c r="B454" s="1" t="s">
        <v>563</v>
      </c>
      <c r="C454" s="1" t="s">
        <v>564</v>
      </c>
      <c r="D454" s="1" t="s">
        <v>565</v>
      </c>
      <c r="E454" s="3">
        <v>60</v>
      </c>
      <c r="F454" s="98" t="s">
        <v>1149</v>
      </c>
      <c r="G454" s="17" t="s">
        <v>1150</v>
      </c>
      <c r="H454" s="17" t="s">
        <v>1147</v>
      </c>
      <c r="I454" s="17" t="s">
        <v>1151</v>
      </c>
      <c r="J454" s="27">
        <v>58.45</v>
      </c>
      <c r="K454" s="27">
        <v>38.99</v>
      </c>
      <c r="L454" s="18">
        <v>29.89</v>
      </c>
      <c r="M454" s="17">
        <v>1</v>
      </c>
      <c r="N454" s="110">
        <v>29.89</v>
      </c>
      <c r="O454" s="15" t="s">
        <v>170</v>
      </c>
      <c r="P454" s="16">
        <v>1793.4</v>
      </c>
      <c r="Q454" s="84" t="s">
        <v>1264</v>
      </c>
      <c r="R454" s="110">
        <v>1</v>
      </c>
    </row>
    <row r="455" spans="1:18" ht="39">
      <c r="A455" s="89">
        <v>265</v>
      </c>
      <c r="B455" s="1" t="s">
        <v>563</v>
      </c>
      <c r="C455" s="1" t="s">
        <v>564</v>
      </c>
      <c r="D455" s="1" t="s">
        <v>565</v>
      </c>
      <c r="E455" s="3">
        <v>60</v>
      </c>
      <c r="F455" s="101" t="s">
        <v>2428</v>
      </c>
      <c r="G455" s="55" t="s">
        <v>2372</v>
      </c>
      <c r="H455" s="55" t="s">
        <v>2372</v>
      </c>
      <c r="I455" s="55" t="s">
        <v>2429</v>
      </c>
      <c r="J455" s="56">
        <v>606</v>
      </c>
      <c r="K455" s="56">
        <v>389.87</v>
      </c>
      <c r="L455" s="57">
        <v>299.3</v>
      </c>
      <c r="M455" s="58">
        <v>10</v>
      </c>
      <c r="N455" s="59">
        <v>29.93</v>
      </c>
      <c r="O455" s="58" t="s">
        <v>170</v>
      </c>
      <c r="P455" s="60">
        <v>1795.8</v>
      </c>
      <c r="Q455" s="84" t="s">
        <v>2447</v>
      </c>
      <c r="R455" s="110">
        <v>2</v>
      </c>
    </row>
    <row r="456" spans="1:18" ht="39">
      <c r="A456" s="89">
        <v>265</v>
      </c>
      <c r="B456" s="1" t="s">
        <v>563</v>
      </c>
      <c r="C456" s="1" t="s">
        <v>564</v>
      </c>
      <c r="D456" s="1" t="s">
        <v>565</v>
      </c>
      <c r="E456" s="3">
        <v>60</v>
      </c>
      <c r="F456" s="98" t="s">
        <v>566</v>
      </c>
      <c r="G456" s="17" t="s">
        <v>567</v>
      </c>
      <c r="H456" s="17" t="s">
        <v>558</v>
      </c>
      <c r="I456" s="83" t="s">
        <v>568</v>
      </c>
      <c r="J456" s="84">
        <v>56.48</v>
      </c>
      <c r="K456" s="84">
        <v>38.99</v>
      </c>
      <c r="L456" s="84">
        <v>30.68</v>
      </c>
      <c r="M456" s="84">
        <v>1</v>
      </c>
      <c r="N456" s="110">
        <v>30.68</v>
      </c>
      <c r="O456" s="15" t="s">
        <v>170</v>
      </c>
      <c r="P456" s="15">
        <f>N456*E456</f>
        <v>1840.8</v>
      </c>
      <c r="Q456" s="84" t="s">
        <v>570</v>
      </c>
      <c r="R456" s="110">
        <v>3</v>
      </c>
    </row>
    <row r="457" spans="1:18" ht="29.25">
      <c r="A457" s="89">
        <v>265</v>
      </c>
      <c r="B457" s="1" t="s">
        <v>563</v>
      </c>
      <c r="C457" s="1" t="s">
        <v>564</v>
      </c>
      <c r="D457" s="1" t="s">
        <v>565</v>
      </c>
      <c r="E457" s="3">
        <v>60</v>
      </c>
      <c r="F457" s="98" t="s">
        <v>2144</v>
      </c>
      <c r="G457" s="17" t="s">
        <v>1946</v>
      </c>
      <c r="H457" s="17" t="s">
        <v>1946</v>
      </c>
      <c r="I457" s="17" t="s">
        <v>2145</v>
      </c>
      <c r="J457" s="45">
        <v>389.87</v>
      </c>
      <c r="K457" s="45">
        <v>389.87</v>
      </c>
      <c r="L457" s="45">
        <v>360</v>
      </c>
      <c r="M457" s="15">
        <v>10</v>
      </c>
      <c r="N457" s="111">
        <v>36</v>
      </c>
      <c r="O457" s="15" t="s">
        <v>170</v>
      </c>
      <c r="P457" s="45">
        <v>2160</v>
      </c>
      <c r="Q457" s="84" t="s">
        <v>2370</v>
      </c>
      <c r="R457" s="110">
        <v>4</v>
      </c>
    </row>
    <row r="458" spans="1:18" ht="29.25">
      <c r="A458" s="89">
        <v>266</v>
      </c>
      <c r="B458" s="1" t="s">
        <v>659</v>
      </c>
      <c r="C458" s="1" t="s">
        <v>660</v>
      </c>
      <c r="D458" s="1" t="s">
        <v>661</v>
      </c>
      <c r="E458" s="3">
        <v>12</v>
      </c>
      <c r="F458" s="98" t="s">
        <v>2146</v>
      </c>
      <c r="G458" s="17" t="s">
        <v>2098</v>
      </c>
      <c r="H458" s="17" t="s">
        <v>2098</v>
      </c>
      <c r="I458" s="17" t="s">
        <v>2147</v>
      </c>
      <c r="J458" s="45">
        <v>5.47</v>
      </c>
      <c r="K458" s="45"/>
      <c r="L458" s="45">
        <v>5.26</v>
      </c>
      <c r="M458" s="15">
        <v>1</v>
      </c>
      <c r="N458" s="111">
        <v>5.26</v>
      </c>
      <c r="O458" s="15" t="s">
        <v>170</v>
      </c>
      <c r="P458" s="45">
        <v>63.12</v>
      </c>
      <c r="Q458" s="84" t="s">
        <v>2370</v>
      </c>
      <c r="R458" s="110">
        <v>1</v>
      </c>
    </row>
    <row r="459" spans="1:18" ht="29.25">
      <c r="A459" s="89">
        <v>267</v>
      </c>
      <c r="B459" s="5" t="s">
        <v>659</v>
      </c>
      <c r="C459" s="5" t="s">
        <v>660</v>
      </c>
      <c r="D459" s="5" t="s">
        <v>662</v>
      </c>
      <c r="E459" s="3">
        <v>120</v>
      </c>
      <c r="F459" s="98" t="s">
        <v>1152</v>
      </c>
      <c r="G459" s="17" t="s">
        <v>1079</v>
      </c>
      <c r="H459" s="17" t="s">
        <v>1079</v>
      </c>
      <c r="I459" s="17" t="s">
        <v>1153</v>
      </c>
      <c r="J459" s="27">
        <v>17.899999999999999</v>
      </c>
      <c r="K459" s="27">
        <v>17.899999999999999</v>
      </c>
      <c r="L459" s="18">
        <v>6.33</v>
      </c>
      <c r="M459" s="17">
        <v>1</v>
      </c>
      <c r="N459" s="110">
        <v>6.33</v>
      </c>
      <c r="O459" s="15" t="s">
        <v>170</v>
      </c>
      <c r="P459" s="16">
        <v>759.6</v>
      </c>
      <c r="Q459" s="84" t="s">
        <v>1264</v>
      </c>
      <c r="R459" s="110">
        <v>1</v>
      </c>
    </row>
    <row r="460" spans="1:18" ht="22.5">
      <c r="A460" s="89">
        <v>267</v>
      </c>
      <c r="B460" s="5" t="s">
        <v>659</v>
      </c>
      <c r="C460" s="5" t="s">
        <v>660</v>
      </c>
      <c r="D460" s="5" t="s">
        <v>662</v>
      </c>
      <c r="E460" s="3">
        <v>120</v>
      </c>
      <c r="F460" s="98" t="s">
        <v>2148</v>
      </c>
      <c r="G460" s="17" t="s">
        <v>1949</v>
      </c>
      <c r="H460" s="17" t="s">
        <v>2136</v>
      </c>
      <c r="I460" s="17" t="s">
        <v>2149</v>
      </c>
      <c r="J460" s="45">
        <v>96.73</v>
      </c>
      <c r="K460" s="45">
        <v>89.5</v>
      </c>
      <c r="L460" s="45">
        <v>33</v>
      </c>
      <c r="M460" s="15">
        <v>5</v>
      </c>
      <c r="N460" s="111">
        <v>6.6</v>
      </c>
      <c r="O460" s="15" t="s">
        <v>170</v>
      </c>
      <c r="P460" s="45">
        <v>792</v>
      </c>
      <c r="Q460" s="84" t="s">
        <v>2370</v>
      </c>
      <c r="R460" s="110">
        <v>2</v>
      </c>
    </row>
    <row r="461" spans="1:18" ht="27" customHeight="1">
      <c r="A461" s="90">
        <v>267</v>
      </c>
      <c r="B461" s="85" t="s">
        <v>659</v>
      </c>
      <c r="C461" s="85" t="s">
        <v>660</v>
      </c>
      <c r="D461" s="85" t="s">
        <v>662</v>
      </c>
      <c r="E461" s="47">
        <v>120</v>
      </c>
      <c r="F461" s="99" t="s">
        <v>1637</v>
      </c>
      <c r="G461" s="49" t="s">
        <v>1638</v>
      </c>
      <c r="H461" s="49" t="s">
        <v>718</v>
      </c>
      <c r="I461" s="49" t="s">
        <v>1639</v>
      </c>
      <c r="J461" s="49">
        <v>96.73</v>
      </c>
      <c r="K461" s="49">
        <v>89.5</v>
      </c>
      <c r="L461" s="49">
        <v>44.7</v>
      </c>
      <c r="M461" s="49">
        <v>5</v>
      </c>
      <c r="N461" s="113">
        <v>8.9400000000000013</v>
      </c>
      <c r="O461" s="50" t="s">
        <v>170</v>
      </c>
      <c r="P461" s="54">
        <v>1072.8</v>
      </c>
      <c r="Q461" s="84" t="s">
        <v>1883</v>
      </c>
      <c r="R461" s="110">
        <v>3</v>
      </c>
    </row>
    <row r="462" spans="1:18" ht="36">
      <c r="A462" s="91">
        <v>267</v>
      </c>
      <c r="B462" s="38" t="s">
        <v>659</v>
      </c>
      <c r="C462" s="38" t="s">
        <v>660</v>
      </c>
      <c r="D462" s="38" t="s">
        <v>662</v>
      </c>
      <c r="E462" s="41">
        <v>120</v>
      </c>
      <c r="F462" s="42" t="s">
        <v>911</v>
      </c>
      <c r="G462" s="44" t="s">
        <v>912</v>
      </c>
      <c r="H462" s="44" t="s">
        <v>718</v>
      </c>
      <c r="I462" s="51" t="s">
        <v>913</v>
      </c>
      <c r="J462" s="52">
        <v>19.346</v>
      </c>
      <c r="K462" s="52">
        <v>10.9</v>
      </c>
      <c r="L462" s="52">
        <v>9.4</v>
      </c>
      <c r="M462" s="53">
        <v>1</v>
      </c>
      <c r="N462" s="114">
        <v>9.4</v>
      </c>
      <c r="O462" s="53" t="s">
        <v>712</v>
      </c>
      <c r="P462" s="52">
        <v>1128</v>
      </c>
      <c r="Q462" s="84" t="s">
        <v>977</v>
      </c>
      <c r="R462" s="110">
        <v>4</v>
      </c>
    </row>
    <row r="463" spans="1:18" ht="39">
      <c r="A463" s="89">
        <v>268</v>
      </c>
      <c r="B463" s="1" t="s">
        <v>663</v>
      </c>
      <c r="C463" s="1" t="s">
        <v>664</v>
      </c>
      <c r="D463" s="1" t="s">
        <v>665</v>
      </c>
      <c r="E463" s="3">
        <v>10</v>
      </c>
      <c r="F463" s="98" t="s">
        <v>1154</v>
      </c>
      <c r="G463" s="17" t="s">
        <v>1155</v>
      </c>
      <c r="H463" s="17" t="s">
        <v>1156</v>
      </c>
      <c r="I463" s="17" t="s">
        <v>1157</v>
      </c>
      <c r="J463" s="27">
        <v>181.14</v>
      </c>
      <c r="K463" s="27">
        <v>132.47</v>
      </c>
      <c r="L463" s="18">
        <v>115.19</v>
      </c>
      <c r="M463" s="17">
        <v>1</v>
      </c>
      <c r="N463" s="110">
        <v>115.19</v>
      </c>
      <c r="O463" s="15" t="s">
        <v>170</v>
      </c>
      <c r="P463" s="16">
        <v>1151.9000000000001</v>
      </c>
      <c r="Q463" s="84" t="s">
        <v>1264</v>
      </c>
      <c r="R463" s="110">
        <v>1</v>
      </c>
    </row>
    <row r="464" spans="1:18" ht="39">
      <c r="A464" s="89">
        <v>268</v>
      </c>
      <c r="B464" s="1" t="s">
        <v>663</v>
      </c>
      <c r="C464" s="1" t="s">
        <v>664</v>
      </c>
      <c r="D464" s="1" t="s">
        <v>665</v>
      </c>
      <c r="E464" s="3">
        <v>10</v>
      </c>
      <c r="F464" s="101" t="s">
        <v>2430</v>
      </c>
      <c r="G464" s="55" t="s">
        <v>2372</v>
      </c>
      <c r="H464" s="55" t="s">
        <v>2372</v>
      </c>
      <c r="I464" s="55" t="s">
        <v>2431</v>
      </c>
      <c r="J464" s="56">
        <v>181.14</v>
      </c>
      <c r="K464" s="56">
        <v>132.47</v>
      </c>
      <c r="L464" s="57">
        <v>115.25</v>
      </c>
      <c r="M464" s="58">
        <v>1</v>
      </c>
      <c r="N464" s="59">
        <v>115.25</v>
      </c>
      <c r="O464" s="58" t="s">
        <v>170</v>
      </c>
      <c r="P464" s="60">
        <v>1152.5</v>
      </c>
      <c r="Q464" s="84" t="s">
        <v>2447</v>
      </c>
      <c r="R464" s="110">
        <v>2</v>
      </c>
    </row>
    <row r="465" spans="1:18" ht="32.25" customHeight="1">
      <c r="A465" s="90">
        <v>268</v>
      </c>
      <c r="B465" s="46" t="s">
        <v>663</v>
      </c>
      <c r="C465" s="46" t="s">
        <v>664</v>
      </c>
      <c r="D465" s="46" t="s">
        <v>665</v>
      </c>
      <c r="E465" s="47">
        <v>10</v>
      </c>
      <c r="F465" s="99" t="s">
        <v>1640</v>
      </c>
      <c r="G465" s="49" t="s">
        <v>1641</v>
      </c>
      <c r="H465" s="49" t="s">
        <v>1642</v>
      </c>
      <c r="I465" s="49" t="s">
        <v>1643</v>
      </c>
      <c r="J465" s="49">
        <v>183.1</v>
      </c>
      <c r="K465" s="49">
        <v>132.47</v>
      </c>
      <c r="L465" s="49">
        <v>117.64</v>
      </c>
      <c r="M465" s="49">
        <v>1</v>
      </c>
      <c r="N465" s="113">
        <v>117.64</v>
      </c>
      <c r="O465" s="50" t="s">
        <v>170</v>
      </c>
      <c r="P465" s="54">
        <v>1176.4000000000001</v>
      </c>
      <c r="Q465" s="84" t="s">
        <v>1883</v>
      </c>
      <c r="R465" s="110">
        <v>3</v>
      </c>
    </row>
    <row r="466" spans="1:18" ht="22.5">
      <c r="A466" s="89">
        <v>268</v>
      </c>
      <c r="B466" s="1" t="s">
        <v>663</v>
      </c>
      <c r="C466" s="1" t="s">
        <v>664</v>
      </c>
      <c r="D466" s="1" t="s">
        <v>665</v>
      </c>
      <c r="E466" s="3">
        <v>10</v>
      </c>
      <c r="F466" s="98" t="s">
        <v>2150</v>
      </c>
      <c r="G466" s="17" t="s">
        <v>2088</v>
      </c>
      <c r="H466" s="17" t="s">
        <v>2089</v>
      </c>
      <c r="I466" s="17" t="s">
        <v>1643</v>
      </c>
      <c r="J466" s="45">
        <v>183.1</v>
      </c>
      <c r="K466" s="45">
        <v>132.47</v>
      </c>
      <c r="L466" s="45">
        <v>129</v>
      </c>
      <c r="M466" s="15">
        <v>1</v>
      </c>
      <c r="N466" s="111">
        <v>129</v>
      </c>
      <c r="O466" s="15" t="s">
        <v>170</v>
      </c>
      <c r="P466" s="45">
        <v>1290</v>
      </c>
      <c r="Q466" s="84" t="s">
        <v>2370</v>
      </c>
      <c r="R466" s="110">
        <v>4</v>
      </c>
    </row>
    <row r="467" spans="1:18" ht="27">
      <c r="A467" s="91">
        <v>269</v>
      </c>
      <c r="B467" s="38" t="s">
        <v>666</v>
      </c>
      <c r="C467" s="38" t="s">
        <v>667</v>
      </c>
      <c r="D467" s="38" t="s">
        <v>668</v>
      </c>
      <c r="E467" s="41">
        <v>1</v>
      </c>
      <c r="F467" s="42" t="s">
        <v>914</v>
      </c>
      <c r="G467" s="44" t="s">
        <v>915</v>
      </c>
      <c r="H467" s="44" t="s">
        <v>710</v>
      </c>
      <c r="I467" s="51" t="s">
        <v>916</v>
      </c>
      <c r="J467" s="52">
        <v>33.909999999999997</v>
      </c>
      <c r="K467" s="52">
        <v>33.909999999999997</v>
      </c>
      <c r="L467" s="52">
        <v>32.909999999999997</v>
      </c>
      <c r="M467" s="53" t="s">
        <v>917</v>
      </c>
      <c r="N467" s="114">
        <v>0.3291</v>
      </c>
      <c r="O467" s="53" t="s">
        <v>712</v>
      </c>
      <c r="P467" s="52">
        <v>32.909999999999997</v>
      </c>
      <c r="Q467" s="84" t="s">
        <v>977</v>
      </c>
      <c r="R467" s="110">
        <v>1</v>
      </c>
    </row>
    <row r="468" spans="1:18" ht="23.25">
      <c r="A468" s="90">
        <v>269</v>
      </c>
      <c r="B468" s="46" t="s">
        <v>666</v>
      </c>
      <c r="C468" s="46" t="s">
        <v>667</v>
      </c>
      <c r="D468" s="46" t="s">
        <v>668</v>
      </c>
      <c r="E468" s="47">
        <v>1</v>
      </c>
      <c r="F468" s="99" t="s">
        <v>1644</v>
      </c>
      <c r="G468" s="49" t="s">
        <v>915</v>
      </c>
      <c r="H468" s="49" t="s">
        <v>710</v>
      </c>
      <c r="I468" s="49" t="s">
        <v>1645</v>
      </c>
      <c r="J468" s="49">
        <v>33.909999999999997</v>
      </c>
      <c r="K468" s="49">
        <v>33.909999999999997</v>
      </c>
      <c r="L468" s="49">
        <v>33.239999999999995</v>
      </c>
      <c r="M468" s="49">
        <v>100</v>
      </c>
      <c r="N468" s="112">
        <v>0.33239999999999997</v>
      </c>
      <c r="O468" s="50" t="s">
        <v>170</v>
      </c>
      <c r="P468" s="54">
        <v>33.24</v>
      </c>
      <c r="Q468" s="84" t="s">
        <v>1883</v>
      </c>
      <c r="R468" s="110">
        <v>2</v>
      </c>
    </row>
    <row r="469" spans="1:18" ht="29.25">
      <c r="A469" s="89">
        <v>269</v>
      </c>
      <c r="B469" s="1" t="s">
        <v>666</v>
      </c>
      <c r="C469" s="1" t="s">
        <v>667</v>
      </c>
      <c r="D469" s="1" t="s">
        <v>668</v>
      </c>
      <c r="E469" s="3">
        <v>1</v>
      </c>
      <c r="F469" s="98" t="s">
        <v>2151</v>
      </c>
      <c r="G469" s="17" t="s">
        <v>2093</v>
      </c>
      <c r="H469" s="17" t="s">
        <v>915</v>
      </c>
      <c r="I469" s="17" t="s">
        <v>2152</v>
      </c>
      <c r="J469" s="45">
        <v>33.909999999999997</v>
      </c>
      <c r="K469" s="45">
        <v>33.909999999999997</v>
      </c>
      <c r="L469" s="45">
        <v>33.4</v>
      </c>
      <c r="M469" s="15">
        <v>100</v>
      </c>
      <c r="N469" s="111">
        <v>0.33400000000000002</v>
      </c>
      <c r="O469" s="15" t="s">
        <v>170</v>
      </c>
      <c r="P469" s="45">
        <v>33.4</v>
      </c>
      <c r="Q469" s="84" t="s">
        <v>2370</v>
      </c>
      <c r="R469" s="110">
        <v>3</v>
      </c>
    </row>
    <row r="470" spans="1:18" ht="29.25">
      <c r="A470" s="89">
        <v>271</v>
      </c>
      <c r="B470" s="1" t="s">
        <v>669</v>
      </c>
      <c r="C470" s="1" t="s">
        <v>670</v>
      </c>
      <c r="D470" s="1" t="s">
        <v>671</v>
      </c>
      <c r="E470" s="3">
        <v>1</v>
      </c>
      <c r="F470" s="98" t="s">
        <v>2153</v>
      </c>
      <c r="G470" s="17" t="s">
        <v>2154</v>
      </c>
      <c r="H470" s="17" t="s">
        <v>2154</v>
      </c>
      <c r="I470" s="17" t="s">
        <v>2155</v>
      </c>
      <c r="J470" s="45">
        <v>2.46</v>
      </c>
      <c r="K470" s="45">
        <v>2.46</v>
      </c>
      <c r="L470" s="45">
        <v>2.1800000000000002</v>
      </c>
      <c r="M470" s="15">
        <v>100</v>
      </c>
      <c r="N470" s="111">
        <v>2.18E-2</v>
      </c>
      <c r="O470" s="15" t="s">
        <v>170</v>
      </c>
      <c r="P470" s="45">
        <v>2.1800000000000002</v>
      </c>
      <c r="Q470" s="84" t="s">
        <v>2370</v>
      </c>
      <c r="R470" s="110">
        <v>1</v>
      </c>
    </row>
    <row r="471" spans="1:18" ht="29.25">
      <c r="A471" s="89">
        <v>272</v>
      </c>
      <c r="B471" s="1" t="s">
        <v>672</v>
      </c>
      <c r="C471" s="1" t="s">
        <v>673</v>
      </c>
      <c r="D471" s="1" t="s">
        <v>69</v>
      </c>
      <c r="E471" s="3">
        <v>1</v>
      </c>
      <c r="F471" s="98" t="s">
        <v>2156</v>
      </c>
      <c r="G471" s="17" t="s">
        <v>1920</v>
      </c>
      <c r="H471" s="17" t="s">
        <v>1921</v>
      </c>
      <c r="I471" s="17" t="s">
        <v>2157</v>
      </c>
      <c r="J471" s="45">
        <v>19.57</v>
      </c>
      <c r="K471" s="45">
        <v>19.57</v>
      </c>
      <c r="L471" s="45">
        <v>17.920000000000002</v>
      </c>
      <c r="M471" s="15">
        <v>100</v>
      </c>
      <c r="N471" s="111">
        <v>0.1792</v>
      </c>
      <c r="O471" s="15" t="s">
        <v>170</v>
      </c>
      <c r="P471" s="45">
        <v>17.920000000000002</v>
      </c>
      <c r="Q471" s="84" t="s">
        <v>2370</v>
      </c>
      <c r="R471" s="110">
        <v>1</v>
      </c>
    </row>
    <row r="472" spans="1:18" ht="29.25">
      <c r="A472" s="89">
        <v>273</v>
      </c>
      <c r="B472" s="1" t="s">
        <v>674</v>
      </c>
      <c r="C472" s="1" t="s">
        <v>675</v>
      </c>
      <c r="D472" s="1" t="s">
        <v>676</v>
      </c>
      <c r="E472" s="3">
        <v>1</v>
      </c>
      <c r="F472" s="98" t="s">
        <v>2158</v>
      </c>
      <c r="G472" s="17" t="s">
        <v>2154</v>
      </c>
      <c r="H472" s="17" t="s">
        <v>2154</v>
      </c>
      <c r="I472" s="17" t="s">
        <v>2159</v>
      </c>
      <c r="J472" s="45">
        <v>4.34</v>
      </c>
      <c r="K472" s="45">
        <v>4.34</v>
      </c>
      <c r="L472" s="45">
        <v>4.2</v>
      </c>
      <c r="M472" s="15">
        <v>50</v>
      </c>
      <c r="N472" s="111">
        <v>8.4000000000000005E-2</v>
      </c>
      <c r="O472" s="15" t="s">
        <v>170</v>
      </c>
      <c r="P472" s="45">
        <v>4.2</v>
      </c>
      <c r="Q472" s="84" t="s">
        <v>2370</v>
      </c>
      <c r="R472" s="110">
        <v>1</v>
      </c>
    </row>
    <row r="473" spans="1:18" ht="29.25">
      <c r="A473" s="89">
        <v>274</v>
      </c>
      <c r="B473" s="1" t="s">
        <v>677</v>
      </c>
      <c r="C473" s="1" t="s">
        <v>678</v>
      </c>
      <c r="D473" s="1" t="s">
        <v>679</v>
      </c>
      <c r="E473" s="3">
        <v>2</v>
      </c>
      <c r="F473" s="98" t="s">
        <v>1646</v>
      </c>
      <c r="G473" s="17" t="s">
        <v>2160</v>
      </c>
      <c r="H473" s="17" t="s">
        <v>2160</v>
      </c>
      <c r="I473" s="17" t="s">
        <v>2161</v>
      </c>
      <c r="J473" s="45">
        <v>29.95</v>
      </c>
      <c r="K473" s="45"/>
      <c r="L473" s="45">
        <v>28.86</v>
      </c>
      <c r="M473" s="15">
        <v>50</v>
      </c>
      <c r="N473" s="111">
        <v>0.57720000000000005</v>
      </c>
      <c r="O473" s="15" t="s">
        <v>170</v>
      </c>
      <c r="P473" s="45">
        <v>57.72</v>
      </c>
      <c r="Q473" s="84" t="s">
        <v>2370</v>
      </c>
      <c r="R473" s="110">
        <v>1</v>
      </c>
    </row>
    <row r="474" spans="1:18" ht="39.75">
      <c r="A474" s="90">
        <v>274</v>
      </c>
      <c r="B474" s="46" t="s">
        <v>677</v>
      </c>
      <c r="C474" s="46" t="s">
        <v>678</v>
      </c>
      <c r="D474" s="46" t="s">
        <v>679</v>
      </c>
      <c r="E474" s="47">
        <v>2</v>
      </c>
      <c r="F474" s="99" t="s">
        <v>1646</v>
      </c>
      <c r="G474" s="49" t="s">
        <v>1647</v>
      </c>
      <c r="H474" s="49" t="s">
        <v>1648</v>
      </c>
      <c r="I474" s="49" t="s">
        <v>1649</v>
      </c>
      <c r="J474" s="49">
        <v>29.95</v>
      </c>
      <c r="K474" s="49"/>
      <c r="L474" s="49">
        <v>29.9</v>
      </c>
      <c r="M474" s="49">
        <v>50</v>
      </c>
      <c r="N474" s="112">
        <v>0.59799999999999998</v>
      </c>
      <c r="O474" s="50" t="s">
        <v>170</v>
      </c>
      <c r="P474" s="54">
        <v>59.8</v>
      </c>
      <c r="Q474" s="84" t="s">
        <v>1883</v>
      </c>
      <c r="R474" s="110">
        <v>2</v>
      </c>
    </row>
    <row r="475" spans="1:18" ht="33.75">
      <c r="A475" s="89">
        <v>275</v>
      </c>
      <c r="B475" s="1" t="s">
        <v>680</v>
      </c>
      <c r="C475" s="1" t="s">
        <v>681</v>
      </c>
      <c r="D475" s="1" t="s">
        <v>682</v>
      </c>
      <c r="E475" s="3">
        <v>5</v>
      </c>
      <c r="F475" s="98" t="s">
        <v>2162</v>
      </c>
      <c r="G475" s="17" t="s">
        <v>1651</v>
      </c>
      <c r="H475" s="17" t="s">
        <v>1651</v>
      </c>
      <c r="I475" s="17" t="s">
        <v>2163</v>
      </c>
      <c r="J475" s="45">
        <v>68.64</v>
      </c>
      <c r="K475" s="45"/>
      <c r="L475" s="45">
        <v>65.3</v>
      </c>
      <c r="M475" s="15">
        <v>1</v>
      </c>
      <c r="N475" s="111">
        <v>65.3</v>
      </c>
      <c r="O475" s="15" t="s">
        <v>170</v>
      </c>
      <c r="P475" s="45">
        <v>326.5</v>
      </c>
      <c r="Q475" s="84" t="s">
        <v>2370</v>
      </c>
      <c r="R475" s="110">
        <v>1</v>
      </c>
    </row>
    <row r="476" spans="1:18" ht="34.5">
      <c r="A476" s="90">
        <v>276</v>
      </c>
      <c r="B476" s="46" t="s">
        <v>683</v>
      </c>
      <c r="C476" s="46" t="s">
        <v>684</v>
      </c>
      <c r="D476" s="78" t="s">
        <v>685</v>
      </c>
      <c r="E476" s="47">
        <v>600</v>
      </c>
      <c r="F476" s="99" t="s">
        <v>1650</v>
      </c>
      <c r="G476" s="49" t="s">
        <v>1651</v>
      </c>
      <c r="H476" s="49" t="s">
        <v>1652</v>
      </c>
      <c r="I476" s="49" t="s">
        <v>1653</v>
      </c>
      <c r="J476" s="49">
        <v>12.85</v>
      </c>
      <c r="K476" s="49">
        <v>12.85</v>
      </c>
      <c r="L476" s="49">
        <v>12.48</v>
      </c>
      <c r="M476" s="49">
        <v>1</v>
      </c>
      <c r="N476" s="113">
        <v>12.48</v>
      </c>
      <c r="O476" s="50" t="s">
        <v>170</v>
      </c>
      <c r="P476" s="54">
        <v>7488</v>
      </c>
      <c r="Q476" s="84" t="s">
        <v>1883</v>
      </c>
      <c r="R476" s="110">
        <v>1</v>
      </c>
    </row>
    <row r="477" spans="1:18" ht="33.75">
      <c r="A477" s="89">
        <v>276</v>
      </c>
      <c r="B477" s="1" t="s">
        <v>683</v>
      </c>
      <c r="C477" s="1" t="s">
        <v>684</v>
      </c>
      <c r="D477" s="10" t="s">
        <v>685</v>
      </c>
      <c r="E477" s="3">
        <v>600</v>
      </c>
      <c r="F477" s="98" t="s">
        <v>2164</v>
      </c>
      <c r="G477" s="17" t="s">
        <v>2165</v>
      </c>
      <c r="H477" s="17" t="s">
        <v>2165</v>
      </c>
      <c r="I477" s="17" t="s">
        <v>2166</v>
      </c>
      <c r="J477" s="45">
        <v>128.54</v>
      </c>
      <c r="K477" s="45">
        <v>128.54</v>
      </c>
      <c r="L477" s="45">
        <v>126</v>
      </c>
      <c r="M477" s="15">
        <v>10</v>
      </c>
      <c r="N477" s="111">
        <v>12.6</v>
      </c>
      <c r="O477" s="15" t="s">
        <v>170</v>
      </c>
      <c r="P477" s="45">
        <v>7560</v>
      </c>
      <c r="Q477" s="84" t="s">
        <v>2370</v>
      </c>
      <c r="R477" s="110">
        <v>2</v>
      </c>
    </row>
    <row r="478" spans="1:18" ht="48.75">
      <c r="A478" s="94">
        <v>277</v>
      </c>
      <c r="B478" s="1" t="s">
        <v>683</v>
      </c>
      <c r="C478" s="1" t="s">
        <v>684</v>
      </c>
      <c r="D478" s="10" t="s">
        <v>686</v>
      </c>
      <c r="E478" s="8">
        <v>60</v>
      </c>
      <c r="F478" s="107" t="s">
        <v>687</v>
      </c>
      <c r="G478" s="1" t="s">
        <v>696</v>
      </c>
      <c r="H478" s="1" t="s">
        <v>653</v>
      </c>
      <c r="I478" s="1" t="s">
        <v>688</v>
      </c>
      <c r="J478" s="8">
        <v>199.67</v>
      </c>
      <c r="K478" s="8">
        <v>182.96</v>
      </c>
      <c r="L478" s="8">
        <v>182.96</v>
      </c>
      <c r="M478" s="8">
        <v>1</v>
      </c>
      <c r="N478" s="119">
        <f>L478</f>
        <v>182.96</v>
      </c>
      <c r="O478" s="8" t="s">
        <v>170</v>
      </c>
      <c r="P478" s="9">
        <f>E478*N478</f>
        <v>10977.6</v>
      </c>
      <c r="Q478" s="84" t="s">
        <v>695</v>
      </c>
      <c r="R478" s="110">
        <v>1</v>
      </c>
    </row>
    <row r="479" spans="1:18" ht="39">
      <c r="A479" s="94">
        <v>278</v>
      </c>
      <c r="B479" s="1" t="s">
        <v>689</v>
      </c>
      <c r="C479" s="5" t="s">
        <v>690</v>
      </c>
      <c r="D479" s="1" t="s">
        <v>691</v>
      </c>
      <c r="E479" s="8">
        <v>120</v>
      </c>
      <c r="F479" s="107" t="s">
        <v>692</v>
      </c>
      <c r="G479" s="1" t="s">
        <v>693</v>
      </c>
      <c r="H479" s="1" t="s">
        <v>653</v>
      </c>
      <c r="I479" s="1" t="s">
        <v>694</v>
      </c>
      <c r="J479" s="8">
        <v>157.97</v>
      </c>
      <c r="K479" s="8"/>
      <c r="L479" s="8">
        <v>157.97</v>
      </c>
      <c r="M479" s="8">
        <v>1</v>
      </c>
      <c r="N479" s="119">
        <f>L479</f>
        <v>157.97</v>
      </c>
      <c r="O479" s="8" t="s">
        <v>170</v>
      </c>
      <c r="P479" s="9">
        <f>E479*N479</f>
        <v>18956.400000000001</v>
      </c>
      <c r="Q479" s="84" t="s">
        <v>695</v>
      </c>
      <c r="R479" s="110">
        <v>1</v>
      </c>
    </row>
    <row r="480" spans="1:18" ht="33.75">
      <c r="A480" s="89">
        <v>279</v>
      </c>
      <c r="B480" s="1" t="s">
        <v>2167</v>
      </c>
      <c r="C480" s="1" t="s">
        <v>2168</v>
      </c>
      <c r="D480" s="1" t="s">
        <v>2169</v>
      </c>
      <c r="E480" s="3">
        <v>24</v>
      </c>
      <c r="F480" s="98" t="s">
        <v>2170</v>
      </c>
      <c r="G480" s="17" t="s">
        <v>1651</v>
      </c>
      <c r="H480" s="17" t="s">
        <v>1651</v>
      </c>
      <c r="I480" s="17" t="s">
        <v>2171</v>
      </c>
      <c r="J480" s="45">
        <v>71.14</v>
      </c>
      <c r="K480" s="45"/>
      <c r="L480" s="45">
        <v>68</v>
      </c>
      <c r="M480" s="15">
        <v>1</v>
      </c>
      <c r="N480" s="111">
        <v>68</v>
      </c>
      <c r="O480" s="15" t="s">
        <v>170</v>
      </c>
      <c r="P480" s="45">
        <v>1632</v>
      </c>
      <c r="Q480" s="84" t="s">
        <v>2370</v>
      </c>
      <c r="R480" s="110">
        <v>1</v>
      </c>
    </row>
    <row r="481" spans="1:18" ht="30">
      <c r="A481" s="90">
        <v>280</v>
      </c>
      <c r="B481" s="86" t="s">
        <v>1654</v>
      </c>
      <c r="C481" s="78" t="s">
        <v>1655</v>
      </c>
      <c r="D481" s="78" t="s">
        <v>1656</v>
      </c>
      <c r="E481" s="47">
        <v>5600</v>
      </c>
      <c r="F481" s="99" t="s">
        <v>1657</v>
      </c>
      <c r="G481" s="49" t="s">
        <v>1651</v>
      </c>
      <c r="H481" s="49" t="s">
        <v>1652</v>
      </c>
      <c r="I481" s="49" t="s">
        <v>1658</v>
      </c>
      <c r="J481" s="49">
        <v>11.17</v>
      </c>
      <c r="K481" s="49"/>
      <c r="L481" s="49">
        <v>10.7</v>
      </c>
      <c r="M481" s="49">
        <v>10</v>
      </c>
      <c r="N481" s="113">
        <v>1.0699999999999998</v>
      </c>
      <c r="O481" s="50" t="s">
        <v>170</v>
      </c>
      <c r="P481" s="54">
        <v>5992</v>
      </c>
      <c r="Q481" s="84" t="s">
        <v>1883</v>
      </c>
      <c r="R481" s="110">
        <v>1</v>
      </c>
    </row>
    <row r="482" spans="1:18" ht="33.75">
      <c r="A482" s="89">
        <v>280</v>
      </c>
      <c r="B482" s="36" t="s">
        <v>1654</v>
      </c>
      <c r="C482" s="10" t="s">
        <v>1655</v>
      </c>
      <c r="D482" s="10" t="s">
        <v>1656</v>
      </c>
      <c r="E482" s="3">
        <v>5600</v>
      </c>
      <c r="F482" s="98" t="s">
        <v>2172</v>
      </c>
      <c r="G482" s="17" t="s">
        <v>1651</v>
      </c>
      <c r="H482" s="17" t="s">
        <v>1651</v>
      </c>
      <c r="I482" s="17" t="s">
        <v>2173</v>
      </c>
      <c r="J482" s="45">
        <v>11.17</v>
      </c>
      <c r="K482" s="45"/>
      <c r="L482" s="45">
        <v>10.7</v>
      </c>
      <c r="M482" s="15">
        <v>10</v>
      </c>
      <c r="N482" s="111">
        <v>1.07</v>
      </c>
      <c r="O482" s="15" t="s">
        <v>170</v>
      </c>
      <c r="P482" s="45">
        <v>5992</v>
      </c>
      <c r="Q482" s="84" t="s">
        <v>2370</v>
      </c>
      <c r="R482" s="110">
        <v>2</v>
      </c>
    </row>
    <row r="483" spans="1:18" ht="34.5">
      <c r="A483" s="90">
        <v>281</v>
      </c>
      <c r="B483" s="46" t="s">
        <v>1659</v>
      </c>
      <c r="C483" s="46" t="s">
        <v>1660</v>
      </c>
      <c r="D483" s="46" t="s">
        <v>1661</v>
      </c>
      <c r="E483" s="47">
        <v>60</v>
      </c>
      <c r="F483" s="99" t="s">
        <v>1662</v>
      </c>
      <c r="G483" s="49" t="s">
        <v>1663</v>
      </c>
      <c r="H483" s="49" t="s">
        <v>1664</v>
      </c>
      <c r="I483" s="49" t="s">
        <v>1665</v>
      </c>
      <c r="J483" s="49">
        <v>21.55</v>
      </c>
      <c r="K483" s="49">
        <v>21.55</v>
      </c>
      <c r="L483" s="49">
        <v>20.93</v>
      </c>
      <c r="M483" s="49">
        <v>1</v>
      </c>
      <c r="N483" s="113">
        <v>20.93</v>
      </c>
      <c r="O483" s="50" t="s">
        <v>170</v>
      </c>
      <c r="P483" s="54">
        <v>1255.8</v>
      </c>
      <c r="Q483" s="84" t="s">
        <v>1883</v>
      </c>
      <c r="R483" s="110">
        <v>1</v>
      </c>
    </row>
    <row r="484" spans="1:18" ht="29.25">
      <c r="A484" s="89">
        <v>285</v>
      </c>
      <c r="B484" s="1" t="s">
        <v>1158</v>
      </c>
      <c r="C484" s="1" t="s">
        <v>1159</v>
      </c>
      <c r="D484" s="1" t="s">
        <v>1160</v>
      </c>
      <c r="E484" s="3">
        <v>4000</v>
      </c>
      <c r="F484" s="98" t="s">
        <v>1161</v>
      </c>
      <c r="G484" s="17" t="s">
        <v>1079</v>
      </c>
      <c r="H484" s="17" t="s">
        <v>1162</v>
      </c>
      <c r="I484" s="17" t="s">
        <v>1163</v>
      </c>
      <c r="J484" s="17">
        <v>2.44</v>
      </c>
      <c r="K484" s="17">
        <v>2.44</v>
      </c>
      <c r="L484" s="18">
        <v>1.85</v>
      </c>
      <c r="M484" s="17">
        <v>5</v>
      </c>
      <c r="N484" s="110">
        <v>0.37</v>
      </c>
      <c r="O484" s="15" t="s">
        <v>170</v>
      </c>
      <c r="P484" s="16">
        <v>1480</v>
      </c>
      <c r="Q484" s="84" t="s">
        <v>1264</v>
      </c>
      <c r="R484" s="110">
        <v>1</v>
      </c>
    </row>
    <row r="485" spans="1:18" ht="30">
      <c r="A485" s="93">
        <v>285</v>
      </c>
      <c r="B485" s="33" t="s">
        <v>1158</v>
      </c>
      <c r="C485" s="33" t="s">
        <v>1159</v>
      </c>
      <c r="D485" s="33" t="s">
        <v>1160</v>
      </c>
      <c r="E485" s="34">
        <v>4000</v>
      </c>
      <c r="F485" s="103" t="s">
        <v>1289</v>
      </c>
      <c r="G485" s="61" t="s">
        <v>1266</v>
      </c>
      <c r="H485" s="61" t="s">
        <v>1266</v>
      </c>
      <c r="I485" s="49" t="s">
        <v>1290</v>
      </c>
      <c r="J485" s="63">
        <v>3.34</v>
      </c>
      <c r="K485" s="63">
        <v>2.44</v>
      </c>
      <c r="L485" s="61">
        <v>2.1</v>
      </c>
      <c r="M485" s="61">
        <v>5</v>
      </c>
      <c r="N485" s="116">
        <v>0.42</v>
      </c>
      <c r="O485" s="62" t="s">
        <v>1268</v>
      </c>
      <c r="P485" s="64">
        <v>1680</v>
      </c>
      <c r="Q485" s="84" t="s">
        <v>1292</v>
      </c>
      <c r="R485" s="110">
        <v>2</v>
      </c>
    </row>
    <row r="486" spans="1:18" ht="39">
      <c r="A486" s="93">
        <v>286</v>
      </c>
      <c r="B486" s="33" t="s">
        <v>1158</v>
      </c>
      <c r="C486" s="33" t="s">
        <v>1159</v>
      </c>
      <c r="D486" s="33" t="s">
        <v>1291</v>
      </c>
      <c r="E486" s="34">
        <v>24000</v>
      </c>
      <c r="F486" s="103" t="s">
        <v>1289</v>
      </c>
      <c r="G486" s="61" t="s">
        <v>1266</v>
      </c>
      <c r="H486" s="61" t="s">
        <v>1266</v>
      </c>
      <c r="I486" s="49" t="s">
        <v>1290</v>
      </c>
      <c r="J486" s="63">
        <v>3.34</v>
      </c>
      <c r="K486" s="63">
        <v>2.44</v>
      </c>
      <c r="L486" s="61">
        <v>1.9</v>
      </c>
      <c r="M486" s="61">
        <v>5</v>
      </c>
      <c r="N486" s="116">
        <v>0.38</v>
      </c>
      <c r="O486" s="62" t="s">
        <v>170</v>
      </c>
      <c r="P486" s="64">
        <v>9120</v>
      </c>
      <c r="Q486" s="84" t="s">
        <v>1292</v>
      </c>
      <c r="R486" s="110">
        <v>1</v>
      </c>
    </row>
    <row r="487" spans="1:18" ht="33.75" customHeight="1">
      <c r="A487" s="90">
        <v>286</v>
      </c>
      <c r="B487" s="46" t="s">
        <v>1158</v>
      </c>
      <c r="C487" s="46" t="s">
        <v>1159</v>
      </c>
      <c r="D487" s="46" t="s">
        <v>1291</v>
      </c>
      <c r="E487" s="47">
        <v>24000</v>
      </c>
      <c r="F487" s="99" t="s">
        <v>1666</v>
      </c>
      <c r="G487" s="49" t="s">
        <v>1667</v>
      </c>
      <c r="H487" s="49" t="s">
        <v>1584</v>
      </c>
      <c r="I487" s="49" t="s">
        <v>1668</v>
      </c>
      <c r="J487" s="49">
        <v>3.34</v>
      </c>
      <c r="K487" s="49">
        <v>2.44</v>
      </c>
      <c r="L487" s="49">
        <v>2.25</v>
      </c>
      <c r="M487" s="49">
        <v>5</v>
      </c>
      <c r="N487" s="113">
        <v>0.45</v>
      </c>
      <c r="O487" s="50" t="s">
        <v>170</v>
      </c>
      <c r="P487" s="54">
        <v>10800</v>
      </c>
      <c r="Q487" s="84" t="s">
        <v>1883</v>
      </c>
      <c r="R487" s="110">
        <v>2</v>
      </c>
    </row>
    <row r="488" spans="1:18" ht="23.25">
      <c r="A488" s="90">
        <v>287</v>
      </c>
      <c r="B488" s="46" t="s">
        <v>1158</v>
      </c>
      <c r="C488" s="46" t="s">
        <v>1159</v>
      </c>
      <c r="D488" s="46" t="s">
        <v>1669</v>
      </c>
      <c r="E488" s="47">
        <v>12</v>
      </c>
      <c r="F488" s="99" t="s">
        <v>1670</v>
      </c>
      <c r="G488" s="49" t="s">
        <v>1546</v>
      </c>
      <c r="H488" s="49" t="s">
        <v>1546</v>
      </c>
      <c r="I488" s="49" t="s">
        <v>1671</v>
      </c>
      <c r="J488" s="49">
        <v>2.87</v>
      </c>
      <c r="K488" s="49"/>
      <c r="L488" s="49">
        <v>2.78</v>
      </c>
      <c r="M488" s="49">
        <v>30</v>
      </c>
      <c r="N488" s="112">
        <v>9.2666666666666661E-2</v>
      </c>
      <c r="O488" s="50" t="s">
        <v>170</v>
      </c>
      <c r="P488" s="54">
        <v>33.36</v>
      </c>
      <c r="Q488" s="84" t="s">
        <v>1883</v>
      </c>
      <c r="R488" s="110">
        <v>1</v>
      </c>
    </row>
    <row r="489" spans="1:18" ht="29.25">
      <c r="A489" s="89">
        <v>288</v>
      </c>
      <c r="B489" s="1" t="s">
        <v>1158</v>
      </c>
      <c r="C489" s="1" t="s">
        <v>1159</v>
      </c>
      <c r="D489" s="1" t="s">
        <v>1672</v>
      </c>
      <c r="E489" s="3">
        <v>12</v>
      </c>
      <c r="F489" s="98" t="s">
        <v>2174</v>
      </c>
      <c r="G489" s="17" t="s">
        <v>1920</v>
      </c>
      <c r="H489" s="17" t="s">
        <v>1921</v>
      </c>
      <c r="I489" s="17" t="s">
        <v>2175</v>
      </c>
      <c r="J489" s="45">
        <v>4.5</v>
      </c>
      <c r="K489" s="45"/>
      <c r="L489" s="45">
        <v>4.1500000000000004</v>
      </c>
      <c r="M489" s="15">
        <v>20</v>
      </c>
      <c r="N489" s="111">
        <v>0.20749999999999999</v>
      </c>
      <c r="O489" s="15"/>
      <c r="P489" s="45">
        <v>49.8</v>
      </c>
      <c r="Q489" s="84" t="s">
        <v>2370</v>
      </c>
      <c r="R489" s="110">
        <v>0</v>
      </c>
    </row>
    <row r="490" spans="1:18" ht="23.25">
      <c r="A490" s="90">
        <v>288</v>
      </c>
      <c r="B490" s="46" t="s">
        <v>1158</v>
      </c>
      <c r="C490" s="46" t="s">
        <v>1159</v>
      </c>
      <c r="D490" s="46" t="s">
        <v>1672</v>
      </c>
      <c r="E490" s="47">
        <v>12</v>
      </c>
      <c r="F490" s="99" t="s">
        <v>1673</v>
      </c>
      <c r="G490" s="49" t="s">
        <v>1674</v>
      </c>
      <c r="H490" s="49" t="s">
        <v>1546</v>
      </c>
      <c r="I490" s="49" t="s">
        <v>1675</v>
      </c>
      <c r="J490" s="49">
        <v>2.52</v>
      </c>
      <c r="K490" s="49"/>
      <c r="L490" s="49">
        <v>2.4300000000000002</v>
      </c>
      <c r="M490" s="49">
        <v>10</v>
      </c>
      <c r="N490" s="112">
        <v>0.24300000000000002</v>
      </c>
      <c r="O490" s="50" t="s">
        <v>170</v>
      </c>
      <c r="P490" s="54">
        <v>29.16</v>
      </c>
      <c r="Q490" s="84" t="s">
        <v>1883</v>
      </c>
      <c r="R490" s="110">
        <v>1</v>
      </c>
    </row>
    <row r="491" spans="1:18" ht="30" customHeight="1">
      <c r="A491" s="90">
        <v>289</v>
      </c>
      <c r="B491" s="46" t="s">
        <v>1676</v>
      </c>
      <c r="C491" s="46" t="s">
        <v>1677</v>
      </c>
      <c r="D491" s="46" t="s">
        <v>1678</v>
      </c>
      <c r="E491" s="47">
        <v>24</v>
      </c>
      <c r="F491" s="99" t="s">
        <v>1679</v>
      </c>
      <c r="G491" s="49" t="s">
        <v>1680</v>
      </c>
      <c r="H491" s="49" t="s">
        <v>1681</v>
      </c>
      <c r="I491" s="49" t="s">
        <v>1346</v>
      </c>
      <c r="J491" s="49">
        <v>8.39</v>
      </c>
      <c r="K491" s="49"/>
      <c r="L491" s="49">
        <v>7.93</v>
      </c>
      <c r="M491" s="49">
        <v>20</v>
      </c>
      <c r="N491" s="112">
        <v>0.39649999999999996</v>
      </c>
      <c r="O491" s="50" t="s">
        <v>170</v>
      </c>
      <c r="P491" s="54">
        <v>190.32</v>
      </c>
      <c r="Q491" s="84" t="s">
        <v>1883</v>
      </c>
      <c r="R491" s="110">
        <v>1</v>
      </c>
    </row>
    <row r="492" spans="1:18" ht="29.25">
      <c r="A492" s="89">
        <v>289</v>
      </c>
      <c r="B492" s="1" t="s">
        <v>1676</v>
      </c>
      <c r="C492" s="1" t="s">
        <v>1677</v>
      </c>
      <c r="D492" s="1" t="s">
        <v>1678</v>
      </c>
      <c r="E492" s="3">
        <v>24</v>
      </c>
      <c r="F492" s="98" t="s">
        <v>2176</v>
      </c>
      <c r="G492" s="17" t="s">
        <v>1894</v>
      </c>
      <c r="H492" s="17" t="s">
        <v>1895</v>
      </c>
      <c r="I492" s="17" t="s">
        <v>2177</v>
      </c>
      <c r="J492" s="45">
        <v>8.66</v>
      </c>
      <c r="K492" s="45"/>
      <c r="L492" s="45">
        <v>8.15</v>
      </c>
      <c r="M492" s="15">
        <v>20</v>
      </c>
      <c r="N492" s="111">
        <v>0.40749999999999997</v>
      </c>
      <c r="O492" s="15" t="s">
        <v>170</v>
      </c>
      <c r="P492" s="45">
        <v>195.6</v>
      </c>
      <c r="Q492" s="84" t="s">
        <v>2370</v>
      </c>
      <c r="R492" s="110">
        <v>2</v>
      </c>
    </row>
    <row r="493" spans="1:18" ht="29.25">
      <c r="A493" s="89">
        <v>290</v>
      </c>
      <c r="B493" s="1" t="s">
        <v>1164</v>
      </c>
      <c r="C493" s="1" t="s">
        <v>1165</v>
      </c>
      <c r="D493" s="1" t="s">
        <v>1166</v>
      </c>
      <c r="E493" s="3">
        <v>3200</v>
      </c>
      <c r="F493" s="98" t="s">
        <v>1167</v>
      </c>
      <c r="G493" s="17" t="s">
        <v>989</v>
      </c>
      <c r="H493" s="17" t="s">
        <v>989</v>
      </c>
      <c r="I493" s="17" t="s">
        <v>1168</v>
      </c>
      <c r="J493" s="18">
        <v>5.7</v>
      </c>
      <c r="K493" s="17">
        <v>5.57</v>
      </c>
      <c r="L493" s="18">
        <v>5.0999999999999996</v>
      </c>
      <c r="M493" s="17">
        <v>5</v>
      </c>
      <c r="N493" s="110">
        <v>1.02</v>
      </c>
      <c r="O493" s="15" t="s">
        <v>170</v>
      </c>
      <c r="P493" s="16">
        <v>3264</v>
      </c>
      <c r="Q493" s="84" t="s">
        <v>1264</v>
      </c>
      <c r="R493" s="110">
        <v>1</v>
      </c>
    </row>
    <row r="494" spans="1:18" ht="39.75">
      <c r="A494" s="90">
        <v>290</v>
      </c>
      <c r="B494" s="46" t="s">
        <v>1164</v>
      </c>
      <c r="C494" s="46" t="s">
        <v>1165</v>
      </c>
      <c r="D494" s="46" t="s">
        <v>1166</v>
      </c>
      <c r="E494" s="47">
        <v>3200</v>
      </c>
      <c r="F494" s="99" t="s">
        <v>1682</v>
      </c>
      <c r="G494" s="49" t="s">
        <v>1683</v>
      </c>
      <c r="H494" s="49" t="s">
        <v>1376</v>
      </c>
      <c r="I494" s="49" t="s">
        <v>1684</v>
      </c>
      <c r="J494" s="49">
        <v>5.57</v>
      </c>
      <c r="K494" s="49">
        <v>5.57</v>
      </c>
      <c r="L494" s="49">
        <v>5.35</v>
      </c>
      <c r="M494" s="49">
        <v>5</v>
      </c>
      <c r="N494" s="113">
        <v>1.0699999999999998</v>
      </c>
      <c r="O494" s="50" t="s">
        <v>170</v>
      </c>
      <c r="P494" s="54">
        <v>3424</v>
      </c>
      <c r="Q494" s="84" t="s">
        <v>1883</v>
      </c>
      <c r="R494" s="110">
        <v>2</v>
      </c>
    </row>
    <row r="495" spans="1:18" ht="30">
      <c r="A495" s="90">
        <v>291</v>
      </c>
      <c r="B495" s="46" t="s">
        <v>1164</v>
      </c>
      <c r="C495" s="46" t="s">
        <v>1165</v>
      </c>
      <c r="D495" s="46" t="s">
        <v>1685</v>
      </c>
      <c r="E495" s="47">
        <v>10</v>
      </c>
      <c r="F495" s="99" t="s">
        <v>1686</v>
      </c>
      <c r="G495" s="49" t="s">
        <v>1583</v>
      </c>
      <c r="H495" s="49" t="s">
        <v>1584</v>
      </c>
      <c r="I495" s="49" t="s">
        <v>1350</v>
      </c>
      <c r="J495" s="49">
        <v>12.55</v>
      </c>
      <c r="K495" s="49"/>
      <c r="L495" s="49">
        <v>5.33</v>
      </c>
      <c r="M495" s="49">
        <v>20</v>
      </c>
      <c r="N495" s="112">
        <v>0.26650000000000001</v>
      </c>
      <c r="O495" s="50" t="s">
        <v>170</v>
      </c>
      <c r="P495" s="54">
        <v>53.3</v>
      </c>
      <c r="Q495" s="84" t="s">
        <v>1883</v>
      </c>
      <c r="R495" s="110">
        <v>1</v>
      </c>
    </row>
    <row r="496" spans="1:18" ht="29.25">
      <c r="A496" s="89">
        <v>292</v>
      </c>
      <c r="B496" s="1" t="s">
        <v>2178</v>
      </c>
      <c r="C496" s="1" t="s">
        <v>2179</v>
      </c>
      <c r="D496" s="1" t="s">
        <v>2180</v>
      </c>
      <c r="E496" s="3">
        <v>90</v>
      </c>
      <c r="F496" s="98" t="s">
        <v>2181</v>
      </c>
      <c r="G496" s="17" t="s">
        <v>1891</v>
      </c>
      <c r="H496" s="17" t="s">
        <v>1891</v>
      </c>
      <c r="I496" s="17" t="s">
        <v>2182</v>
      </c>
      <c r="J496" s="45">
        <v>3.41</v>
      </c>
      <c r="K496" s="45"/>
      <c r="L496" s="45">
        <v>2.88</v>
      </c>
      <c r="M496" s="15">
        <v>1</v>
      </c>
      <c r="N496" s="111">
        <v>2.88</v>
      </c>
      <c r="O496" s="15" t="s">
        <v>170</v>
      </c>
      <c r="P496" s="45">
        <v>259.2</v>
      </c>
      <c r="Q496" s="84" t="s">
        <v>2370</v>
      </c>
      <c r="R496" s="110">
        <v>1</v>
      </c>
    </row>
    <row r="497" spans="1:18" ht="33.75">
      <c r="A497" s="89">
        <v>293</v>
      </c>
      <c r="B497" s="1" t="s">
        <v>1169</v>
      </c>
      <c r="C497" s="1" t="s">
        <v>1170</v>
      </c>
      <c r="D497" s="1" t="s">
        <v>1171</v>
      </c>
      <c r="E497" s="3">
        <v>12000</v>
      </c>
      <c r="F497" s="98" t="s">
        <v>2183</v>
      </c>
      <c r="G497" s="17" t="s">
        <v>2184</v>
      </c>
      <c r="H497" s="17" t="s">
        <v>2184</v>
      </c>
      <c r="I497" s="17" t="s">
        <v>2185</v>
      </c>
      <c r="J497" s="45">
        <v>9.34</v>
      </c>
      <c r="K497" s="45">
        <v>7.49</v>
      </c>
      <c r="L497" s="45">
        <v>6.4</v>
      </c>
      <c r="M497" s="15">
        <v>5</v>
      </c>
      <c r="N497" s="111">
        <v>1.28</v>
      </c>
      <c r="O497" s="15" t="s">
        <v>170</v>
      </c>
      <c r="P497" s="45">
        <v>15360</v>
      </c>
      <c r="Q497" s="84" t="s">
        <v>2370</v>
      </c>
      <c r="R497" s="110">
        <v>1</v>
      </c>
    </row>
    <row r="498" spans="1:18" ht="39">
      <c r="A498" s="89">
        <v>293</v>
      </c>
      <c r="B498" s="1" t="s">
        <v>1169</v>
      </c>
      <c r="C498" s="1" t="s">
        <v>1170</v>
      </c>
      <c r="D498" s="1" t="s">
        <v>1171</v>
      </c>
      <c r="E498" s="3">
        <v>12000</v>
      </c>
      <c r="F498" s="98" t="s">
        <v>1172</v>
      </c>
      <c r="G498" s="17" t="s">
        <v>1156</v>
      </c>
      <c r="H498" s="17" t="s">
        <v>1156</v>
      </c>
      <c r="I498" s="17" t="s">
        <v>1173</v>
      </c>
      <c r="J498" s="17">
        <v>181.46</v>
      </c>
      <c r="K498" s="17">
        <v>149.96</v>
      </c>
      <c r="L498" s="18">
        <v>130</v>
      </c>
      <c r="M498" s="17">
        <v>100</v>
      </c>
      <c r="N498" s="59">
        <v>1.3</v>
      </c>
      <c r="O498" s="15" t="s">
        <v>170</v>
      </c>
      <c r="P498" s="16">
        <v>15600</v>
      </c>
      <c r="Q498" s="84" t="s">
        <v>1264</v>
      </c>
      <c r="R498" s="110">
        <v>2</v>
      </c>
    </row>
    <row r="499" spans="1:18" ht="39">
      <c r="A499" s="89">
        <v>293</v>
      </c>
      <c r="B499" s="1" t="s">
        <v>1169</v>
      </c>
      <c r="C499" s="1" t="s">
        <v>1170</v>
      </c>
      <c r="D499" s="1" t="s">
        <v>1171</v>
      </c>
      <c r="E499" s="3">
        <v>12000</v>
      </c>
      <c r="F499" s="101" t="s">
        <v>2432</v>
      </c>
      <c r="G499" s="55" t="s">
        <v>2372</v>
      </c>
      <c r="H499" s="55" t="s">
        <v>2372</v>
      </c>
      <c r="I499" s="55" t="s">
        <v>2433</v>
      </c>
      <c r="J499" s="56">
        <v>181.46</v>
      </c>
      <c r="K499" s="56">
        <v>149.96</v>
      </c>
      <c r="L499" s="57">
        <v>132</v>
      </c>
      <c r="M499" s="58">
        <v>100</v>
      </c>
      <c r="N499" s="59">
        <v>1.32</v>
      </c>
      <c r="O499" s="58" t="s">
        <v>170</v>
      </c>
      <c r="P499" s="60">
        <v>15840</v>
      </c>
      <c r="Q499" s="84" t="s">
        <v>2447</v>
      </c>
      <c r="R499" s="110">
        <v>3</v>
      </c>
    </row>
    <row r="500" spans="1:18" ht="27.75" customHeight="1">
      <c r="A500" s="90">
        <v>293</v>
      </c>
      <c r="B500" s="46" t="s">
        <v>1169</v>
      </c>
      <c r="C500" s="46" t="s">
        <v>1170</v>
      </c>
      <c r="D500" s="46" t="s">
        <v>1171</v>
      </c>
      <c r="E500" s="47">
        <v>12000</v>
      </c>
      <c r="F500" s="99" t="s">
        <v>1687</v>
      </c>
      <c r="G500" s="49" t="s">
        <v>1688</v>
      </c>
      <c r="H500" s="49" t="s">
        <v>1689</v>
      </c>
      <c r="I500" s="49" t="s">
        <v>1690</v>
      </c>
      <c r="J500" s="49">
        <v>7.49</v>
      </c>
      <c r="K500" s="49">
        <v>7.49</v>
      </c>
      <c r="L500" s="49">
        <v>7.15</v>
      </c>
      <c r="M500" s="49">
        <v>5</v>
      </c>
      <c r="N500" s="113">
        <v>1.4300000000000002</v>
      </c>
      <c r="O500" s="50" t="s">
        <v>170</v>
      </c>
      <c r="P500" s="54">
        <v>17160</v>
      </c>
      <c r="Q500" s="84" t="s">
        <v>1883</v>
      </c>
      <c r="R500" s="110">
        <v>4</v>
      </c>
    </row>
    <row r="501" spans="1:18" ht="39">
      <c r="A501" s="89">
        <v>294</v>
      </c>
      <c r="B501" s="1" t="s">
        <v>1169</v>
      </c>
      <c r="C501" s="1" t="s">
        <v>1170</v>
      </c>
      <c r="D501" s="1" t="s">
        <v>1691</v>
      </c>
      <c r="E501" s="3">
        <v>20</v>
      </c>
      <c r="F501" s="98" t="s">
        <v>2186</v>
      </c>
      <c r="G501" s="17" t="s">
        <v>2187</v>
      </c>
      <c r="H501" s="17" t="s">
        <v>2014</v>
      </c>
      <c r="I501" s="17" t="s">
        <v>2188</v>
      </c>
      <c r="J501" s="45">
        <v>6.62</v>
      </c>
      <c r="K501" s="45"/>
      <c r="L501" s="45">
        <v>5.0999999999999996</v>
      </c>
      <c r="M501" s="15">
        <v>10</v>
      </c>
      <c r="N501" s="111">
        <v>0.51</v>
      </c>
      <c r="O501" s="15" t="s">
        <v>170</v>
      </c>
      <c r="P501" s="45">
        <v>102</v>
      </c>
      <c r="Q501" s="84" t="s">
        <v>2370</v>
      </c>
      <c r="R501" s="110">
        <v>1</v>
      </c>
    </row>
    <row r="502" spans="1:18" ht="38.25" customHeight="1">
      <c r="A502" s="90">
        <v>294</v>
      </c>
      <c r="B502" s="46" t="s">
        <v>1169</v>
      </c>
      <c r="C502" s="46" t="s">
        <v>1170</v>
      </c>
      <c r="D502" s="46" t="s">
        <v>1691</v>
      </c>
      <c r="E502" s="47">
        <v>20</v>
      </c>
      <c r="F502" s="99" t="s">
        <v>1692</v>
      </c>
      <c r="G502" s="49" t="s">
        <v>1693</v>
      </c>
      <c r="H502" s="49" t="s">
        <v>1694</v>
      </c>
      <c r="I502" s="49" t="s">
        <v>1695</v>
      </c>
      <c r="J502" s="49">
        <v>6.62</v>
      </c>
      <c r="K502" s="49"/>
      <c r="L502" s="49">
        <v>5.28</v>
      </c>
      <c r="M502" s="49">
        <v>10</v>
      </c>
      <c r="N502" s="112">
        <v>0.52800000000000002</v>
      </c>
      <c r="O502" s="50" t="s">
        <v>170</v>
      </c>
      <c r="P502" s="54">
        <v>105.6</v>
      </c>
      <c r="Q502" s="84" t="s">
        <v>1883</v>
      </c>
      <c r="R502" s="110">
        <v>2</v>
      </c>
    </row>
    <row r="503" spans="1:18" ht="34.5">
      <c r="A503" s="90">
        <v>295</v>
      </c>
      <c r="B503" s="85" t="s">
        <v>1696</v>
      </c>
      <c r="C503" s="85" t="s">
        <v>1697</v>
      </c>
      <c r="D503" s="46" t="s">
        <v>1698</v>
      </c>
      <c r="E503" s="47">
        <v>8000</v>
      </c>
      <c r="F503" s="99" t="s">
        <v>1699</v>
      </c>
      <c r="G503" s="49" t="s">
        <v>1700</v>
      </c>
      <c r="H503" s="49" t="s">
        <v>1701</v>
      </c>
      <c r="I503" s="49" t="s">
        <v>1702</v>
      </c>
      <c r="J503" s="49">
        <v>13.58</v>
      </c>
      <c r="K503" s="49">
        <v>13.58</v>
      </c>
      <c r="L503" s="49">
        <v>12.5</v>
      </c>
      <c r="M503" s="49">
        <v>5</v>
      </c>
      <c r="N503" s="113">
        <v>2.5</v>
      </c>
      <c r="O503" s="50" t="s">
        <v>170</v>
      </c>
      <c r="P503" s="54">
        <v>20000</v>
      </c>
      <c r="Q503" s="84" t="s">
        <v>1883</v>
      </c>
      <c r="R503" s="110">
        <v>1</v>
      </c>
    </row>
    <row r="504" spans="1:18" ht="29.25">
      <c r="A504" s="89">
        <v>295</v>
      </c>
      <c r="B504" s="5" t="s">
        <v>1696</v>
      </c>
      <c r="C504" s="5" t="s">
        <v>1697</v>
      </c>
      <c r="D504" s="1" t="s">
        <v>1698</v>
      </c>
      <c r="E504" s="3">
        <v>8000</v>
      </c>
      <c r="F504" s="98" t="s">
        <v>2189</v>
      </c>
      <c r="G504" s="17" t="s">
        <v>2190</v>
      </c>
      <c r="H504" s="17" t="s">
        <v>2190</v>
      </c>
      <c r="I504" s="17" t="s">
        <v>2191</v>
      </c>
      <c r="J504" s="45">
        <v>13.58</v>
      </c>
      <c r="K504" s="45">
        <v>13.58</v>
      </c>
      <c r="L504" s="45">
        <v>12.6</v>
      </c>
      <c r="M504" s="15">
        <v>5</v>
      </c>
      <c r="N504" s="111">
        <v>2.52</v>
      </c>
      <c r="O504" s="15" t="s">
        <v>170</v>
      </c>
      <c r="P504" s="45">
        <v>20160</v>
      </c>
      <c r="Q504" s="84" t="s">
        <v>2370</v>
      </c>
      <c r="R504" s="110">
        <v>2</v>
      </c>
    </row>
    <row r="505" spans="1:18" ht="29.25">
      <c r="A505" s="89">
        <v>296</v>
      </c>
      <c r="B505" s="1" t="s">
        <v>1174</v>
      </c>
      <c r="C505" s="1" t="s">
        <v>1175</v>
      </c>
      <c r="D505" s="1" t="s">
        <v>1176</v>
      </c>
      <c r="E505" s="3">
        <v>150</v>
      </c>
      <c r="F505" s="98" t="s">
        <v>2192</v>
      </c>
      <c r="G505" s="17" t="s">
        <v>2193</v>
      </c>
      <c r="H505" s="17" t="s">
        <v>2194</v>
      </c>
      <c r="I505" s="17" t="s">
        <v>2195</v>
      </c>
      <c r="J505" s="45">
        <v>8.2200000000000006</v>
      </c>
      <c r="K505" s="45">
        <v>8.14</v>
      </c>
      <c r="L505" s="45">
        <v>7.8</v>
      </c>
      <c r="M505" s="15">
        <v>5</v>
      </c>
      <c r="N505" s="111">
        <v>1.56</v>
      </c>
      <c r="O505" s="15" t="s">
        <v>170</v>
      </c>
      <c r="P505" s="45">
        <v>234</v>
      </c>
      <c r="Q505" s="84" t="s">
        <v>2370</v>
      </c>
      <c r="R505" s="110">
        <v>1</v>
      </c>
    </row>
    <row r="506" spans="1:18" ht="39">
      <c r="A506" s="89">
        <v>296</v>
      </c>
      <c r="B506" s="1" t="s">
        <v>1174</v>
      </c>
      <c r="C506" s="1" t="s">
        <v>1175</v>
      </c>
      <c r="D506" s="1" t="s">
        <v>1176</v>
      </c>
      <c r="E506" s="3">
        <v>150</v>
      </c>
      <c r="F506" s="98" t="s">
        <v>1177</v>
      </c>
      <c r="G506" s="17" t="s">
        <v>1178</v>
      </c>
      <c r="H506" s="17" t="s">
        <v>1179</v>
      </c>
      <c r="I506" s="17" t="s">
        <v>1180</v>
      </c>
      <c r="J506" s="17">
        <v>8.2200000000000006</v>
      </c>
      <c r="K506" s="17">
        <v>8.14</v>
      </c>
      <c r="L506" s="18">
        <v>8</v>
      </c>
      <c r="M506" s="17">
        <v>5</v>
      </c>
      <c r="N506" s="59">
        <v>1.6</v>
      </c>
      <c r="O506" s="15" t="s">
        <v>170</v>
      </c>
      <c r="P506" s="16">
        <v>240</v>
      </c>
      <c r="Q506" s="84" t="s">
        <v>1264</v>
      </c>
      <c r="R506" s="110">
        <v>2</v>
      </c>
    </row>
    <row r="507" spans="1:18" ht="33.75">
      <c r="A507" s="89">
        <v>297</v>
      </c>
      <c r="B507" s="1" t="s">
        <v>1703</v>
      </c>
      <c r="C507" s="1" t="s">
        <v>1704</v>
      </c>
      <c r="D507" s="1" t="s">
        <v>1705</v>
      </c>
      <c r="E507" s="3">
        <v>900</v>
      </c>
      <c r="F507" s="98" t="s">
        <v>2196</v>
      </c>
      <c r="G507" s="17" t="s">
        <v>1894</v>
      </c>
      <c r="H507" s="17" t="s">
        <v>1895</v>
      </c>
      <c r="I507" s="17" t="s">
        <v>2197</v>
      </c>
      <c r="J507" s="45">
        <v>79.14</v>
      </c>
      <c r="K507" s="45">
        <v>79.14</v>
      </c>
      <c r="L507" s="45">
        <v>72.5</v>
      </c>
      <c r="M507" s="15">
        <v>25</v>
      </c>
      <c r="N507" s="111">
        <v>2.9</v>
      </c>
      <c r="O507" s="15" t="s">
        <v>170</v>
      </c>
      <c r="P507" s="45">
        <v>2610</v>
      </c>
      <c r="Q507" s="84" t="s">
        <v>2370</v>
      </c>
      <c r="R507" s="110">
        <v>1</v>
      </c>
    </row>
    <row r="508" spans="1:18" ht="45.75">
      <c r="A508" s="90">
        <v>297</v>
      </c>
      <c r="B508" s="46" t="s">
        <v>1703</v>
      </c>
      <c r="C508" s="46" t="s">
        <v>1704</v>
      </c>
      <c r="D508" s="46" t="s">
        <v>1705</v>
      </c>
      <c r="E508" s="47">
        <v>900</v>
      </c>
      <c r="F508" s="99" t="s">
        <v>1706</v>
      </c>
      <c r="G508" s="49" t="s">
        <v>1304</v>
      </c>
      <c r="H508" s="49" t="s">
        <v>1305</v>
      </c>
      <c r="I508" s="49" t="s">
        <v>1707</v>
      </c>
      <c r="J508" s="49">
        <v>79.14</v>
      </c>
      <c r="K508" s="49">
        <v>79.14</v>
      </c>
      <c r="L508" s="49">
        <v>72.75</v>
      </c>
      <c r="M508" s="49">
        <v>25</v>
      </c>
      <c r="N508" s="113">
        <v>2.91</v>
      </c>
      <c r="O508" s="50" t="s">
        <v>170</v>
      </c>
      <c r="P508" s="54">
        <v>2619</v>
      </c>
      <c r="Q508" s="84" t="s">
        <v>1883</v>
      </c>
      <c r="R508" s="110">
        <v>2</v>
      </c>
    </row>
    <row r="509" spans="1:18" ht="22.5">
      <c r="A509" s="89">
        <v>298</v>
      </c>
      <c r="B509" s="1" t="s">
        <v>2198</v>
      </c>
      <c r="C509" s="1" t="s">
        <v>2199</v>
      </c>
      <c r="D509" s="1" t="s">
        <v>2200</v>
      </c>
      <c r="E509" s="3">
        <v>4200</v>
      </c>
      <c r="F509" s="98" t="s">
        <v>2201</v>
      </c>
      <c r="G509" s="17" t="s">
        <v>2202</v>
      </c>
      <c r="H509" s="17" t="s">
        <v>2202</v>
      </c>
      <c r="I509" s="17" t="s">
        <v>2203</v>
      </c>
      <c r="J509" s="45">
        <v>38.46</v>
      </c>
      <c r="K509" s="45">
        <v>38.46</v>
      </c>
      <c r="L509" s="45">
        <v>37</v>
      </c>
      <c r="M509" s="15">
        <v>10</v>
      </c>
      <c r="N509" s="111">
        <v>3.7</v>
      </c>
      <c r="O509" s="50" t="s">
        <v>170</v>
      </c>
      <c r="P509" s="45">
        <v>15540</v>
      </c>
      <c r="Q509" s="84" t="s">
        <v>2370</v>
      </c>
      <c r="R509" s="110">
        <v>1</v>
      </c>
    </row>
    <row r="510" spans="1:18" ht="29.25">
      <c r="A510" s="89">
        <v>299</v>
      </c>
      <c r="B510" s="1" t="s">
        <v>1181</v>
      </c>
      <c r="C510" s="1" t="s">
        <v>1182</v>
      </c>
      <c r="D510" s="1" t="s">
        <v>1183</v>
      </c>
      <c r="E510" s="3">
        <v>150</v>
      </c>
      <c r="F510" s="98" t="s">
        <v>1184</v>
      </c>
      <c r="G510" s="17" t="s">
        <v>1185</v>
      </c>
      <c r="H510" s="17" t="s">
        <v>1033</v>
      </c>
      <c r="I510" s="17" t="s">
        <v>1186</v>
      </c>
      <c r="J510" s="17">
        <v>142.69</v>
      </c>
      <c r="K510" s="18">
        <v>139.1</v>
      </c>
      <c r="L510" s="18">
        <v>139.1</v>
      </c>
      <c r="M510" s="17">
        <v>1</v>
      </c>
      <c r="N510" s="59">
        <v>139.1</v>
      </c>
      <c r="O510" s="15" t="s">
        <v>170</v>
      </c>
      <c r="P510" s="16">
        <v>20865</v>
      </c>
      <c r="Q510" s="84" t="s">
        <v>1264</v>
      </c>
      <c r="R510" s="110">
        <v>1</v>
      </c>
    </row>
    <row r="511" spans="1:18" ht="33.75">
      <c r="A511" s="95">
        <v>300</v>
      </c>
      <c r="B511" s="2" t="s">
        <v>1187</v>
      </c>
      <c r="C511" s="2" t="s">
        <v>1188</v>
      </c>
      <c r="D511" s="2" t="s">
        <v>1183</v>
      </c>
      <c r="E511" s="28">
        <v>1000</v>
      </c>
      <c r="F511" s="108" t="s">
        <v>1189</v>
      </c>
      <c r="G511" s="29" t="s">
        <v>1190</v>
      </c>
      <c r="H511" s="29" t="s">
        <v>1033</v>
      </c>
      <c r="I511" s="29" t="s">
        <v>1191</v>
      </c>
      <c r="J511" s="29">
        <v>1250.1099999999999</v>
      </c>
      <c r="K511" s="29">
        <v>1250.1099999999999</v>
      </c>
      <c r="L511" s="30">
        <v>1012.6800000000001</v>
      </c>
      <c r="M511" s="29">
        <v>6</v>
      </c>
      <c r="N511" s="120">
        <v>168.78</v>
      </c>
      <c r="O511" s="31" t="s">
        <v>170</v>
      </c>
      <c r="P511" s="32">
        <v>168780</v>
      </c>
      <c r="Q511" s="84" t="s">
        <v>1264</v>
      </c>
      <c r="R511" s="110">
        <v>1</v>
      </c>
    </row>
    <row r="512" spans="1:18" ht="29.25">
      <c r="A512" s="89">
        <v>300</v>
      </c>
      <c r="B512" s="1" t="s">
        <v>1187</v>
      </c>
      <c r="C512" s="1" t="s">
        <v>1188</v>
      </c>
      <c r="D512" s="1" t="s">
        <v>1183</v>
      </c>
      <c r="E512" s="3">
        <v>1000</v>
      </c>
      <c r="F512" s="98" t="s">
        <v>2204</v>
      </c>
      <c r="G512" s="17" t="s">
        <v>2205</v>
      </c>
      <c r="H512" s="17" t="s">
        <v>2206</v>
      </c>
      <c r="I512" s="17" t="s">
        <v>2207</v>
      </c>
      <c r="J512" s="45">
        <v>217.09</v>
      </c>
      <c r="K512" s="45">
        <v>208.35</v>
      </c>
      <c r="L512" s="45">
        <v>207</v>
      </c>
      <c r="M512" s="15">
        <v>1</v>
      </c>
      <c r="N512" s="111">
        <v>207</v>
      </c>
      <c r="O512" s="15"/>
      <c r="P512" s="45">
        <v>207000</v>
      </c>
      <c r="Q512" s="84" t="s">
        <v>2370</v>
      </c>
      <c r="R512" s="110">
        <v>2</v>
      </c>
    </row>
    <row r="513" spans="1:18" ht="34.5">
      <c r="A513" s="90">
        <v>301</v>
      </c>
      <c r="B513" s="46" t="s">
        <v>1708</v>
      </c>
      <c r="C513" s="46" t="s">
        <v>1709</v>
      </c>
      <c r="D513" s="46" t="s">
        <v>1710</v>
      </c>
      <c r="E513" s="47">
        <v>500</v>
      </c>
      <c r="F513" s="99" t="s">
        <v>1711</v>
      </c>
      <c r="G513" s="49" t="s">
        <v>1304</v>
      </c>
      <c r="H513" s="49" t="s">
        <v>1305</v>
      </c>
      <c r="I513" s="49" t="s">
        <v>1712</v>
      </c>
      <c r="J513" s="49">
        <v>4.82</v>
      </c>
      <c r="K513" s="49">
        <v>3.86</v>
      </c>
      <c r="L513" s="49">
        <v>4.4000000000000004</v>
      </c>
      <c r="M513" s="49">
        <v>10</v>
      </c>
      <c r="N513" s="113">
        <v>0.44000000000000006</v>
      </c>
      <c r="O513" s="50" t="s">
        <v>170</v>
      </c>
      <c r="P513" s="54">
        <v>220</v>
      </c>
      <c r="Q513" s="84" t="s">
        <v>1883</v>
      </c>
      <c r="R513" s="110">
        <v>1</v>
      </c>
    </row>
    <row r="514" spans="1:18" ht="34.5">
      <c r="A514" s="96">
        <v>302</v>
      </c>
      <c r="B514" s="46" t="s">
        <v>1708</v>
      </c>
      <c r="C514" s="46" t="s">
        <v>1709</v>
      </c>
      <c r="D514" s="46" t="s">
        <v>1713</v>
      </c>
      <c r="E514" s="47">
        <v>5800</v>
      </c>
      <c r="F514" s="99" t="s">
        <v>1714</v>
      </c>
      <c r="G514" s="49" t="s">
        <v>1304</v>
      </c>
      <c r="H514" s="48" t="s">
        <v>1305</v>
      </c>
      <c r="I514" s="49" t="s">
        <v>1712</v>
      </c>
      <c r="J514" s="48">
        <v>47.5</v>
      </c>
      <c r="K514" s="48">
        <v>47.5</v>
      </c>
      <c r="L514" s="48">
        <v>43.5</v>
      </c>
      <c r="M514" s="48">
        <v>50</v>
      </c>
      <c r="N514" s="121">
        <v>0.87</v>
      </c>
      <c r="O514" s="135" t="s">
        <v>170</v>
      </c>
      <c r="P514" s="54">
        <v>5046</v>
      </c>
      <c r="Q514" s="164" t="s">
        <v>1883</v>
      </c>
      <c r="R514" s="117">
        <v>1</v>
      </c>
    </row>
    <row r="515" spans="1:18" ht="29.25">
      <c r="A515" s="92">
        <v>302</v>
      </c>
      <c r="B515" s="1" t="s">
        <v>1708</v>
      </c>
      <c r="C515" s="1" t="s">
        <v>1709</v>
      </c>
      <c r="D515" s="1" t="s">
        <v>1713</v>
      </c>
      <c r="E515" s="3">
        <v>5800</v>
      </c>
      <c r="F515" s="102" t="s">
        <v>2208</v>
      </c>
      <c r="G515" s="17" t="s">
        <v>1894</v>
      </c>
      <c r="H515" s="20" t="s">
        <v>1895</v>
      </c>
      <c r="I515" s="17" t="s">
        <v>2209</v>
      </c>
      <c r="J515" s="136">
        <v>47.5</v>
      </c>
      <c r="K515" s="136">
        <v>47.5</v>
      </c>
      <c r="L515" s="136">
        <v>43.5</v>
      </c>
      <c r="M515" s="22">
        <v>50</v>
      </c>
      <c r="N515" s="137">
        <v>0.87</v>
      </c>
      <c r="O515" s="22" t="s">
        <v>170</v>
      </c>
      <c r="P515" s="45">
        <v>5046</v>
      </c>
      <c r="Q515" s="164" t="s">
        <v>2370</v>
      </c>
      <c r="R515" s="117">
        <v>2</v>
      </c>
    </row>
    <row r="516" spans="1:18" ht="23.25">
      <c r="A516" s="90">
        <v>303</v>
      </c>
      <c r="B516" s="46" t="s">
        <v>1715</v>
      </c>
      <c r="C516" s="46" t="s">
        <v>1716</v>
      </c>
      <c r="D516" s="46" t="s">
        <v>1717</v>
      </c>
      <c r="E516" s="47">
        <v>220</v>
      </c>
      <c r="F516" s="99" t="s">
        <v>1718</v>
      </c>
      <c r="G516" s="49" t="s">
        <v>1304</v>
      </c>
      <c r="H516" s="49" t="s">
        <v>1305</v>
      </c>
      <c r="I516" s="49" t="s">
        <v>1719</v>
      </c>
      <c r="J516" s="49">
        <v>41.83</v>
      </c>
      <c r="K516" s="49">
        <v>41.83</v>
      </c>
      <c r="L516" s="49">
        <v>39.25</v>
      </c>
      <c r="M516" s="49">
        <v>5</v>
      </c>
      <c r="N516" s="113">
        <v>7.85</v>
      </c>
      <c r="O516" s="50" t="s">
        <v>170</v>
      </c>
      <c r="P516" s="54">
        <v>1727</v>
      </c>
      <c r="Q516" s="84" t="s">
        <v>1883</v>
      </c>
      <c r="R516" s="110">
        <v>1</v>
      </c>
    </row>
    <row r="517" spans="1:18" ht="29.25">
      <c r="A517" s="89">
        <v>303</v>
      </c>
      <c r="B517" s="1" t="s">
        <v>1715</v>
      </c>
      <c r="C517" s="1" t="s">
        <v>1716</v>
      </c>
      <c r="D517" s="1" t="s">
        <v>1717</v>
      </c>
      <c r="E517" s="3">
        <v>220</v>
      </c>
      <c r="F517" s="98" t="s">
        <v>2210</v>
      </c>
      <c r="G517" s="17" t="s">
        <v>1894</v>
      </c>
      <c r="H517" s="17" t="s">
        <v>1895</v>
      </c>
      <c r="I517" s="17" t="s">
        <v>2211</v>
      </c>
      <c r="J517" s="45">
        <v>41.83</v>
      </c>
      <c r="K517" s="45">
        <v>41.83</v>
      </c>
      <c r="L517" s="45">
        <v>39.4</v>
      </c>
      <c r="M517" s="15">
        <v>5</v>
      </c>
      <c r="N517" s="111">
        <v>7.88</v>
      </c>
      <c r="O517" s="15" t="s">
        <v>170</v>
      </c>
      <c r="P517" s="45">
        <v>1733.6</v>
      </c>
      <c r="Q517" s="84" t="s">
        <v>2370</v>
      </c>
      <c r="R517" s="110">
        <v>2</v>
      </c>
    </row>
    <row r="518" spans="1:18" ht="22.5">
      <c r="A518" s="89">
        <v>304</v>
      </c>
      <c r="B518" s="1" t="s">
        <v>612</v>
      </c>
      <c r="C518" s="2" t="s">
        <v>613</v>
      </c>
      <c r="D518" s="1" t="s">
        <v>614</v>
      </c>
      <c r="E518" s="3">
        <v>120</v>
      </c>
      <c r="F518" s="98" t="s">
        <v>615</v>
      </c>
      <c r="G518" s="17" t="s">
        <v>572</v>
      </c>
      <c r="H518" s="17" t="s">
        <v>572</v>
      </c>
      <c r="I518" s="67" t="s">
        <v>616</v>
      </c>
      <c r="J518" s="15">
        <v>24.62</v>
      </c>
      <c r="K518" s="15">
        <v>24.62</v>
      </c>
      <c r="L518" s="65">
        <f>N518*10</f>
        <v>24.6</v>
      </c>
      <c r="M518" s="15">
        <v>10</v>
      </c>
      <c r="N518" s="110">
        <v>2.46</v>
      </c>
      <c r="O518" s="15" t="s">
        <v>170</v>
      </c>
      <c r="P518" s="15">
        <f>N518*E518</f>
        <v>295.2</v>
      </c>
      <c r="Q518" s="84" t="s">
        <v>651</v>
      </c>
      <c r="R518" s="110">
        <v>1</v>
      </c>
    </row>
    <row r="519" spans="1:18" ht="36">
      <c r="A519" s="144">
        <v>305</v>
      </c>
      <c r="B519" s="145" t="s">
        <v>617</v>
      </c>
      <c r="C519" s="145" t="s">
        <v>618</v>
      </c>
      <c r="D519" s="145" t="s">
        <v>619</v>
      </c>
      <c r="E519" s="146">
        <v>9000</v>
      </c>
      <c r="F519" s="147" t="s">
        <v>918</v>
      </c>
      <c r="G519" s="44" t="s">
        <v>774</v>
      </c>
      <c r="H519" s="148" t="s">
        <v>735</v>
      </c>
      <c r="I519" s="51" t="s">
        <v>919</v>
      </c>
      <c r="J519" s="149">
        <v>2.5539999999999998</v>
      </c>
      <c r="K519" s="149">
        <v>2.5539999999999998</v>
      </c>
      <c r="L519" s="149">
        <v>1.59</v>
      </c>
      <c r="M519" s="150">
        <v>1</v>
      </c>
      <c r="N519" s="151">
        <v>1.59</v>
      </c>
      <c r="O519" s="150" t="s">
        <v>712</v>
      </c>
      <c r="P519" s="52">
        <v>14310</v>
      </c>
      <c r="Q519" s="164" t="s">
        <v>977</v>
      </c>
      <c r="R519" s="117">
        <v>1</v>
      </c>
    </row>
    <row r="520" spans="1:18" ht="33.75">
      <c r="A520" s="92">
        <v>305</v>
      </c>
      <c r="B520" s="1" t="s">
        <v>617</v>
      </c>
      <c r="C520" s="1" t="s">
        <v>618</v>
      </c>
      <c r="D520" s="1" t="s">
        <v>619</v>
      </c>
      <c r="E520" s="3">
        <v>9000</v>
      </c>
      <c r="F520" s="102" t="s">
        <v>1192</v>
      </c>
      <c r="G520" s="17" t="s">
        <v>1193</v>
      </c>
      <c r="H520" s="20" t="s">
        <v>1194</v>
      </c>
      <c r="I520" s="17" t="s">
        <v>1195</v>
      </c>
      <c r="J520" s="20">
        <v>13.74</v>
      </c>
      <c r="K520" s="20">
        <v>12.64</v>
      </c>
      <c r="L520" s="21">
        <v>7.95</v>
      </c>
      <c r="M520" s="20">
        <v>5</v>
      </c>
      <c r="N520" s="117">
        <v>1.59</v>
      </c>
      <c r="O520" s="22" t="s">
        <v>170</v>
      </c>
      <c r="P520" s="16">
        <v>14310</v>
      </c>
      <c r="Q520" s="164" t="s">
        <v>1264</v>
      </c>
      <c r="R520" s="117">
        <v>2</v>
      </c>
    </row>
    <row r="521" spans="1:18" ht="40.5" customHeight="1">
      <c r="A521" s="90">
        <v>305</v>
      </c>
      <c r="B521" s="46" t="s">
        <v>617</v>
      </c>
      <c r="C521" s="46" t="s">
        <v>618</v>
      </c>
      <c r="D521" s="46" t="s">
        <v>619</v>
      </c>
      <c r="E521" s="47">
        <v>9000</v>
      </c>
      <c r="F521" s="99" t="s">
        <v>1720</v>
      </c>
      <c r="G521" s="49" t="s">
        <v>1721</v>
      </c>
      <c r="H521" s="49" t="s">
        <v>1409</v>
      </c>
      <c r="I521" s="49" t="s">
        <v>1722</v>
      </c>
      <c r="J521" s="49">
        <v>12.64</v>
      </c>
      <c r="K521" s="49">
        <v>12.64</v>
      </c>
      <c r="L521" s="49">
        <v>8</v>
      </c>
      <c r="M521" s="49">
        <v>5</v>
      </c>
      <c r="N521" s="113">
        <v>1.6</v>
      </c>
      <c r="O521" s="50" t="s">
        <v>170</v>
      </c>
      <c r="P521" s="54">
        <v>14400</v>
      </c>
      <c r="Q521" s="84" t="s">
        <v>1883</v>
      </c>
      <c r="R521" s="110">
        <v>3</v>
      </c>
    </row>
    <row r="522" spans="1:18" ht="22.5">
      <c r="A522" s="89">
        <v>305</v>
      </c>
      <c r="B522" s="1" t="s">
        <v>617</v>
      </c>
      <c r="C522" s="2" t="s">
        <v>618</v>
      </c>
      <c r="D522" s="1" t="s">
        <v>619</v>
      </c>
      <c r="E522" s="3">
        <v>9000</v>
      </c>
      <c r="F522" s="98" t="s">
        <v>620</v>
      </c>
      <c r="G522" s="17" t="s">
        <v>572</v>
      </c>
      <c r="H522" s="17" t="s">
        <v>572</v>
      </c>
      <c r="I522" s="67" t="s">
        <v>616</v>
      </c>
      <c r="J522" s="15">
        <v>39.590000000000003</v>
      </c>
      <c r="K522" s="65">
        <v>25.2</v>
      </c>
      <c r="L522" s="65">
        <f>M522*N522</f>
        <v>18</v>
      </c>
      <c r="M522" s="15">
        <v>10</v>
      </c>
      <c r="N522" s="59">
        <v>1.7999999999999998</v>
      </c>
      <c r="O522" s="15" t="s">
        <v>170</v>
      </c>
      <c r="P522" s="15">
        <f>N522*E522</f>
        <v>16199.999999999998</v>
      </c>
      <c r="Q522" s="84" t="s">
        <v>651</v>
      </c>
      <c r="R522" s="110">
        <v>4</v>
      </c>
    </row>
    <row r="523" spans="1:18" ht="48" customHeight="1">
      <c r="A523" s="90">
        <v>306</v>
      </c>
      <c r="B523" s="46" t="s">
        <v>617</v>
      </c>
      <c r="C523" s="46" t="s">
        <v>618</v>
      </c>
      <c r="D523" s="46" t="s">
        <v>621</v>
      </c>
      <c r="E523" s="47">
        <v>2000</v>
      </c>
      <c r="F523" s="99" t="s">
        <v>1723</v>
      </c>
      <c r="G523" s="49" t="s">
        <v>1721</v>
      </c>
      <c r="H523" s="49" t="s">
        <v>1409</v>
      </c>
      <c r="I523" s="49" t="s">
        <v>1722</v>
      </c>
      <c r="J523" s="49">
        <v>8.66</v>
      </c>
      <c r="K523" s="49">
        <v>6.32</v>
      </c>
      <c r="L523" s="49">
        <v>5.14</v>
      </c>
      <c r="M523" s="49">
        <v>1</v>
      </c>
      <c r="N523" s="113">
        <v>5.14</v>
      </c>
      <c r="O523" s="50" t="s">
        <v>170</v>
      </c>
      <c r="P523" s="54">
        <v>10280</v>
      </c>
      <c r="Q523" s="84" t="s">
        <v>1883</v>
      </c>
      <c r="R523" s="110">
        <v>1</v>
      </c>
    </row>
    <row r="524" spans="1:18" ht="36">
      <c r="A524" s="91">
        <v>306</v>
      </c>
      <c r="B524" s="38" t="s">
        <v>617</v>
      </c>
      <c r="C524" s="38" t="s">
        <v>618</v>
      </c>
      <c r="D524" s="38" t="s">
        <v>621</v>
      </c>
      <c r="E524" s="41">
        <v>2000</v>
      </c>
      <c r="F524" s="42" t="s">
        <v>920</v>
      </c>
      <c r="G524" s="44" t="s">
        <v>774</v>
      </c>
      <c r="H524" s="44" t="s">
        <v>735</v>
      </c>
      <c r="I524" s="51" t="s">
        <v>921</v>
      </c>
      <c r="J524" s="52">
        <v>8.66</v>
      </c>
      <c r="K524" s="52">
        <v>6.39</v>
      </c>
      <c r="L524" s="52">
        <v>5.18</v>
      </c>
      <c r="M524" s="53">
        <v>1</v>
      </c>
      <c r="N524" s="114">
        <v>5.18</v>
      </c>
      <c r="O524" s="53" t="s">
        <v>712</v>
      </c>
      <c r="P524" s="52">
        <v>10360</v>
      </c>
      <c r="Q524" s="84" t="s">
        <v>977</v>
      </c>
      <c r="R524" s="110">
        <v>2</v>
      </c>
    </row>
    <row r="525" spans="1:18" ht="22.5">
      <c r="A525" s="89">
        <v>306</v>
      </c>
      <c r="B525" s="1" t="s">
        <v>617</v>
      </c>
      <c r="C525" s="2" t="s">
        <v>618</v>
      </c>
      <c r="D525" s="1" t="s">
        <v>621</v>
      </c>
      <c r="E525" s="3">
        <v>2000</v>
      </c>
      <c r="F525" s="98" t="s">
        <v>622</v>
      </c>
      <c r="G525" s="17" t="s">
        <v>572</v>
      </c>
      <c r="H525" s="17" t="s">
        <v>572</v>
      </c>
      <c r="I525" s="67" t="s">
        <v>616</v>
      </c>
      <c r="J525" s="15">
        <v>9.5399999999999991</v>
      </c>
      <c r="K525" s="15">
        <v>6.3120000000000003</v>
      </c>
      <c r="L525" s="65">
        <f>M525*N525</f>
        <v>6.3119999999999994</v>
      </c>
      <c r="M525" s="15">
        <v>1</v>
      </c>
      <c r="N525" s="110">
        <v>6.3119999999999994</v>
      </c>
      <c r="O525" s="15" t="s">
        <v>170</v>
      </c>
      <c r="P525" s="15">
        <f>N525*E525</f>
        <v>12623.999999999998</v>
      </c>
      <c r="Q525" s="84" t="s">
        <v>651</v>
      </c>
      <c r="R525" s="110">
        <v>3</v>
      </c>
    </row>
    <row r="526" spans="1:18" ht="33.75">
      <c r="A526" s="89">
        <v>308</v>
      </c>
      <c r="B526" s="1" t="s">
        <v>1196</v>
      </c>
      <c r="C526" s="1" t="s">
        <v>1197</v>
      </c>
      <c r="D526" s="1" t="s">
        <v>1198</v>
      </c>
      <c r="E526" s="3">
        <v>60</v>
      </c>
      <c r="F526" s="98" t="s">
        <v>2212</v>
      </c>
      <c r="G526" s="17" t="s">
        <v>2213</v>
      </c>
      <c r="H526" s="17" t="s">
        <v>2213</v>
      </c>
      <c r="I526" s="17" t="s">
        <v>1201</v>
      </c>
      <c r="J526" s="45">
        <v>19.98</v>
      </c>
      <c r="K526" s="45">
        <v>19.98</v>
      </c>
      <c r="L526" s="45">
        <v>18.18</v>
      </c>
      <c r="M526" s="15">
        <v>5</v>
      </c>
      <c r="N526" s="111">
        <v>3.6360000000000001</v>
      </c>
      <c r="O526" s="15" t="s">
        <v>170</v>
      </c>
      <c r="P526" s="45">
        <v>218.16</v>
      </c>
      <c r="Q526" s="84" t="s">
        <v>2370</v>
      </c>
      <c r="R526" s="110">
        <v>1</v>
      </c>
    </row>
    <row r="527" spans="1:18" ht="39.75">
      <c r="A527" s="90">
        <v>308</v>
      </c>
      <c r="B527" s="46" t="s">
        <v>1196</v>
      </c>
      <c r="C527" s="46" t="s">
        <v>1197</v>
      </c>
      <c r="D527" s="46" t="s">
        <v>1198</v>
      </c>
      <c r="E527" s="47">
        <v>60</v>
      </c>
      <c r="F527" s="99" t="s">
        <v>1199</v>
      </c>
      <c r="G527" s="49" t="s">
        <v>1200</v>
      </c>
      <c r="H527" s="49" t="s">
        <v>1724</v>
      </c>
      <c r="I527" s="49" t="s">
        <v>1725</v>
      </c>
      <c r="J527" s="49">
        <v>19.98</v>
      </c>
      <c r="K527" s="49">
        <v>19.98</v>
      </c>
      <c r="L527" s="49">
        <v>19.149999999999999</v>
      </c>
      <c r="M527" s="49">
        <v>5</v>
      </c>
      <c r="N527" s="113">
        <v>3.8299999999999996</v>
      </c>
      <c r="O527" s="50" t="s">
        <v>170</v>
      </c>
      <c r="P527" s="54">
        <v>229.8</v>
      </c>
      <c r="Q527" s="84" t="s">
        <v>1883</v>
      </c>
      <c r="R527" s="110">
        <v>2</v>
      </c>
    </row>
    <row r="528" spans="1:18" ht="39">
      <c r="A528" s="89">
        <v>308</v>
      </c>
      <c r="B528" s="1" t="s">
        <v>1196</v>
      </c>
      <c r="C528" s="1" t="s">
        <v>1197</v>
      </c>
      <c r="D528" s="1" t="s">
        <v>1198</v>
      </c>
      <c r="E528" s="3">
        <v>60</v>
      </c>
      <c r="F528" s="98" t="s">
        <v>1199</v>
      </c>
      <c r="G528" s="17" t="s">
        <v>1200</v>
      </c>
      <c r="H528" s="17" t="s">
        <v>1013</v>
      </c>
      <c r="I528" s="17" t="s">
        <v>1201</v>
      </c>
      <c r="J528" s="17">
        <v>19.98</v>
      </c>
      <c r="K528" s="17">
        <v>19.98</v>
      </c>
      <c r="L528" s="18">
        <v>19.45</v>
      </c>
      <c r="M528" s="17">
        <v>5</v>
      </c>
      <c r="N528" s="110">
        <v>3.89</v>
      </c>
      <c r="O528" s="15" t="s">
        <v>170</v>
      </c>
      <c r="P528" s="16">
        <v>233.4</v>
      </c>
      <c r="Q528" s="84" t="s">
        <v>1264</v>
      </c>
      <c r="R528" s="110">
        <v>3</v>
      </c>
    </row>
    <row r="529" spans="1:18" ht="39.75">
      <c r="A529" s="90">
        <v>309</v>
      </c>
      <c r="B529" s="46" t="s">
        <v>1196</v>
      </c>
      <c r="C529" s="46" t="s">
        <v>1202</v>
      </c>
      <c r="D529" s="46" t="s">
        <v>1198</v>
      </c>
      <c r="E529" s="47">
        <v>60</v>
      </c>
      <c r="F529" s="99" t="s">
        <v>1203</v>
      </c>
      <c r="G529" s="49" t="s">
        <v>1200</v>
      </c>
      <c r="H529" s="49" t="s">
        <v>1724</v>
      </c>
      <c r="I529" s="49" t="s">
        <v>1726</v>
      </c>
      <c r="J529" s="49">
        <v>31.94</v>
      </c>
      <c r="K529" s="49">
        <v>19.98</v>
      </c>
      <c r="L529" s="49">
        <v>31.2</v>
      </c>
      <c r="M529" s="49">
        <v>5</v>
      </c>
      <c r="N529" s="113">
        <v>6.24</v>
      </c>
      <c r="O529" s="50" t="s">
        <v>170</v>
      </c>
      <c r="P529" s="54">
        <v>374.4</v>
      </c>
      <c r="Q529" s="84" t="s">
        <v>1883</v>
      </c>
      <c r="R529" s="110">
        <v>1</v>
      </c>
    </row>
    <row r="530" spans="1:18" ht="39">
      <c r="A530" s="89">
        <v>309</v>
      </c>
      <c r="B530" s="1" t="s">
        <v>1196</v>
      </c>
      <c r="C530" s="1" t="s">
        <v>1202</v>
      </c>
      <c r="D530" s="1" t="s">
        <v>1198</v>
      </c>
      <c r="E530" s="3">
        <v>60</v>
      </c>
      <c r="F530" s="98" t="s">
        <v>1203</v>
      </c>
      <c r="G530" s="17" t="s">
        <v>1200</v>
      </c>
      <c r="H530" s="20" t="s">
        <v>1013</v>
      </c>
      <c r="I530" s="17" t="s">
        <v>1204</v>
      </c>
      <c r="J530" s="17">
        <v>31.94</v>
      </c>
      <c r="K530" s="17">
        <v>19.98</v>
      </c>
      <c r="L530" s="18">
        <v>31.45</v>
      </c>
      <c r="M530" s="17">
        <v>5</v>
      </c>
      <c r="N530" s="110">
        <v>6.29</v>
      </c>
      <c r="O530" s="15" t="s">
        <v>170</v>
      </c>
      <c r="P530" s="16">
        <v>377.4</v>
      </c>
      <c r="Q530" s="84" t="s">
        <v>1264</v>
      </c>
      <c r="R530" s="110">
        <v>2</v>
      </c>
    </row>
    <row r="531" spans="1:18" ht="39">
      <c r="A531" s="89">
        <v>310</v>
      </c>
      <c r="B531" s="1" t="s">
        <v>1205</v>
      </c>
      <c r="C531" s="1" t="s">
        <v>395</v>
      </c>
      <c r="D531" s="1" t="s">
        <v>1206</v>
      </c>
      <c r="E531" s="3">
        <v>5000</v>
      </c>
      <c r="F531" s="98" t="s">
        <v>1207</v>
      </c>
      <c r="G531" s="17" t="s">
        <v>986</v>
      </c>
      <c r="H531" s="17" t="s">
        <v>986</v>
      </c>
      <c r="I531" s="17" t="s">
        <v>1208</v>
      </c>
      <c r="J531" s="17">
        <v>214.28</v>
      </c>
      <c r="K531" s="18">
        <v>107.2</v>
      </c>
      <c r="L531" s="18">
        <v>101</v>
      </c>
      <c r="M531" s="17">
        <v>100</v>
      </c>
      <c r="N531" s="110">
        <v>1.01</v>
      </c>
      <c r="O531" s="15" t="s">
        <v>170</v>
      </c>
      <c r="P531" s="16">
        <v>5050</v>
      </c>
      <c r="Q531" s="84" t="s">
        <v>1264</v>
      </c>
      <c r="R531" s="110">
        <v>1</v>
      </c>
    </row>
    <row r="532" spans="1:18" ht="39">
      <c r="A532" s="89">
        <v>310</v>
      </c>
      <c r="B532" s="1" t="s">
        <v>1205</v>
      </c>
      <c r="C532" s="1" t="s">
        <v>395</v>
      </c>
      <c r="D532" s="1" t="s">
        <v>1206</v>
      </c>
      <c r="E532" s="3">
        <v>5000</v>
      </c>
      <c r="F532" s="101" t="s">
        <v>2434</v>
      </c>
      <c r="G532" s="55" t="s">
        <v>2372</v>
      </c>
      <c r="H532" s="55" t="s">
        <v>2372</v>
      </c>
      <c r="I532" s="55" t="s">
        <v>2435</v>
      </c>
      <c r="J532" s="56">
        <v>214.28</v>
      </c>
      <c r="K532" s="56">
        <v>107.2</v>
      </c>
      <c r="L532" s="57">
        <v>102</v>
      </c>
      <c r="M532" s="58">
        <v>100</v>
      </c>
      <c r="N532" s="59">
        <v>1.02</v>
      </c>
      <c r="O532" s="58" t="s">
        <v>170</v>
      </c>
      <c r="P532" s="60">
        <v>5100</v>
      </c>
      <c r="Q532" s="84" t="s">
        <v>2447</v>
      </c>
      <c r="R532" s="110">
        <v>2</v>
      </c>
    </row>
    <row r="533" spans="1:18" ht="49.5">
      <c r="A533" s="90">
        <v>310</v>
      </c>
      <c r="B533" s="46" t="s">
        <v>1205</v>
      </c>
      <c r="C533" s="46" t="s">
        <v>395</v>
      </c>
      <c r="D533" s="46" t="s">
        <v>1206</v>
      </c>
      <c r="E533" s="47">
        <v>5000</v>
      </c>
      <c r="F533" s="99" t="s">
        <v>1727</v>
      </c>
      <c r="G533" s="49" t="s">
        <v>1728</v>
      </c>
      <c r="H533" s="49" t="s">
        <v>1301</v>
      </c>
      <c r="I533" s="49" t="s">
        <v>1729</v>
      </c>
      <c r="J533" s="49">
        <v>21.84</v>
      </c>
      <c r="K533" s="49">
        <v>10.62</v>
      </c>
      <c r="L533" s="49">
        <v>10.5</v>
      </c>
      <c r="M533" s="49">
        <v>10</v>
      </c>
      <c r="N533" s="113">
        <v>1.05</v>
      </c>
      <c r="O533" s="50" t="s">
        <v>170</v>
      </c>
      <c r="P533" s="54">
        <v>5250</v>
      </c>
      <c r="Q533" s="84" t="s">
        <v>1883</v>
      </c>
      <c r="R533" s="110">
        <v>3</v>
      </c>
    </row>
    <row r="534" spans="1:18" ht="29.25">
      <c r="A534" s="89">
        <v>310</v>
      </c>
      <c r="B534" s="1" t="s">
        <v>1205</v>
      </c>
      <c r="C534" s="1" t="s">
        <v>395</v>
      </c>
      <c r="D534" s="1" t="s">
        <v>1206</v>
      </c>
      <c r="E534" s="3">
        <v>5000</v>
      </c>
      <c r="F534" s="98" t="s">
        <v>2214</v>
      </c>
      <c r="G534" s="17" t="s">
        <v>1891</v>
      </c>
      <c r="H534" s="17" t="s">
        <v>1891</v>
      </c>
      <c r="I534" s="17" t="s">
        <v>2215</v>
      </c>
      <c r="J534" s="45">
        <v>97.51</v>
      </c>
      <c r="K534" s="45">
        <v>53.76</v>
      </c>
      <c r="L534" s="45">
        <v>53</v>
      </c>
      <c r="M534" s="15">
        <v>50</v>
      </c>
      <c r="N534" s="111">
        <v>1.06</v>
      </c>
      <c r="O534" s="15" t="s">
        <v>170</v>
      </c>
      <c r="P534" s="45">
        <v>5300</v>
      </c>
      <c r="Q534" s="84" t="s">
        <v>2370</v>
      </c>
      <c r="R534" s="110">
        <v>4</v>
      </c>
    </row>
    <row r="535" spans="1:18" ht="39">
      <c r="A535" s="89">
        <v>311</v>
      </c>
      <c r="B535" s="1" t="s">
        <v>1205</v>
      </c>
      <c r="C535" s="1" t="s">
        <v>395</v>
      </c>
      <c r="D535" s="1" t="s">
        <v>1209</v>
      </c>
      <c r="E535" s="3">
        <v>8000</v>
      </c>
      <c r="F535" s="98" t="s">
        <v>1210</v>
      </c>
      <c r="G535" s="17" t="s">
        <v>986</v>
      </c>
      <c r="H535" s="17" t="s">
        <v>986</v>
      </c>
      <c r="I535" s="17" t="s">
        <v>1208</v>
      </c>
      <c r="J535" s="17">
        <v>424.32</v>
      </c>
      <c r="K535" s="17">
        <v>214.72</v>
      </c>
      <c r="L535" s="18">
        <v>197</v>
      </c>
      <c r="M535" s="17">
        <v>100</v>
      </c>
      <c r="N535" s="110">
        <v>1.97</v>
      </c>
      <c r="O535" s="15" t="s">
        <v>170</v>
      </c>
      <c r="P535" s="16">
        <v>15760</v>
      </c>
      <c r="Q535" s="84" t="s">
        <v>1264</v>
      </c>
      <c r="R535" s="110">
        <v>1</v>
      </c>
    </row>
    <row r="536" spans="1:18" ht="39">
      <c r="A536" s="89">
        <v>311</v>
      </c>
      <c r="B536" s="1" t="s">
        <v>1205</v>
      </c>
      <c r="C536" s="1" t="s">
        <v>395</v>
      </c>
      <c r="D536" s="1" t="s">
        <v>1209</v>
      </c>
      <c r="E536" s="3">
        <v>8000</v>
      </c>
      <c r="F536" s="101" t="s">
        <v>2436</v>
      </c>
      <c r="G536" s="55" t="s">
        <v>2372</v>
      </c>
      <c r="H536" s="55" t="s">
        <v>2372</v>
      </c>
      <c r="I536" s="55" t="s">
        <v>2437</v>
      </c>
      <c r="J536" s="56">
        <v>424.32</v>
      </c>
      <c r="K536" s="56">
        <v>214.72</v>
      </c>
      <c r="L536" s="57">
        <v>199</v>
      </c>
      <c r="M536" s="58">
        <v>100</v>
      </c>
      <c r="N536" s="59">
        <v>1.99</v>
      </c>
      <c r="O536" s="58" t="s">
        <v>170</v>
      </c>
      <c r="P536" s="60">
        <v>15920</v>
      </c>
      <c r="Q536" s="84" t="s">
        <v>2447</v>
      </c>
      <c r="R536" s="110">
        <v>2</v>
      </c>
    </row>
    <row r="537" spans="1:18" ht="49.5">
      <c r="A537" s="90">
        <v>311</v>
      </c>
      <c r="B537" s="46" t="s">
        <v>1205</v>
      </c>
      <c r="C537" s="46" t="s">
        <v>395</v>
      </c>
      <c r="D537" s="46" t="s">
        <v>1209</v>
      </c>
      <c r="E537" s="47">
        <v>8000</v>
      </c>
      <c r="F537" s="99" t="s">
        <v>1730</v>
      </c>
      <c r="G537" s="49" t="s">
        <v>1728</v>
      </c>
      <c r="H537" s="49" t="s">
        <v>1301</v>
      </c>
      <c r="I537" s="49" t="s">
        <v>1731</v>
      </c>
      <c r="J537" s="49">
        <v>42.88</v>
      </c>
      <c r="K537" s="49">
        <v>21.57</v>
      </c>
      <c r="L537" s="49">
        <v>20.6</v>
      </c>
      <c r="M537" s="49">
        <v>10</v>
      </c>
      <c r="N537" s="113">
        <v>2.06</v>
      </c>
      <c r="O537" s="50" t="s">
        <v>170</v>
      </c>
      <c r="P537" s="54">
        <v>16480</v>
      </c>
      <c r="Q537" s="84" t="s">
        <v>1883</v>
      </c>
      <c r="R537" s="110">
        <v>3</v>
      </c>
    </row>
    <row r="538" spans="1:18" ht="29.25">
      <c r="A538" s="89">
        <v>311</v>
      </c>
      <c r="B538" s="1" t="s">
        <v>1205</v>
      </c>
      <c r="C538" s="1" t="s">
        <v>395</v>
      </c>
      <c r="D538" s="1" t="s">
        <v>1209</v>
      </c>
      <c r="E538" s="3">
        <v>8000</v>
      </c>
      <c r="F538" s="98" t="s">
        <v>2216</v>
      </c>
      <c r="G538" s="17" t="s">
        <v>1891</v>
      </c>
      <c r="H538" s="17" t="s">
        <v>1891</v>
      </c>
      <c r="I538" s="17" t="s">
        <v>2217</v>
      </c>
      <c r="J538" s="45">
        <v>107.2</v>
      </c>
      <c r="K538" s="45">
        <v>107.2</v>
      </c>
      <c r="L538" s="45">
        <v>107</v>
      </c>
      <c r="M538" s="15">
        <v>50</v>
      </c>
      <c r="N538" s="111">
        <v>2.14</v>
      </c>
      <c r="O538" s="15" t="s">
        <v>170</v>
      </c>
      <c r="P538" s="45">
        <v>17120</v>
      </c>
      <c r="Q538" s="84" t="s">
        <v>2370</v>
      </c>
      <c r="R538" s="110">
        <v>4</v>
      </c>
    </row>
    <row r="539" spans="1:18" ht="22.5">
      <c r="A539" s="89">
        <v>312</v>
      </c>
      <c r="B539" s="1" t="s">
        <v>623</v>
      </c>
      <c r="C539" s="2" t="s">
        <v>624</v>
      </c>
      <c r="D539" s="1" t="s">
        <v>625</v>
      </c>
      <c r="E539" s="3">
        <v>900</v>
      </c>
      <c r="F539" s="98" t="s">
        <v>626</v>
      </c>
      <c r="G539" s="17" t="s">
        <v>572</v>
      </c>
      <c r="H539" s="17" t="s">
        <v>572</v>
      </c>
      <c r="I539" s="67" t="s">
        <v>627</v>
      </c>
      <c r="J539" s="15">
        <v>112.64</v>
      </c>
      <c r="K539" s="15">
        <v>29.31</v>
      </c>
      <c r="L539" s="15">
        <f>M539*N539</f>
        <v>29.28</v>
      </c>
      <c r="M539" s="15">
        <v>20</v>
      </c>
      <c r="N539" s="110">
        <v>1.464</v>
      </c>
      <c r="O539" s="15" t="s">
        <v>170</v>
      </c>
      <c r="P539" s="65">
        <f>N539*E539</f>
        <v>1317.6</v>
      </c>
      <c r="Q539" s="84" t="s">
        <v>651</v>
      </c>
      <c r="R539" s="110">
        <v>1</v>
      </c>
    </row>
    <row r="540" spans="1:18" ht="22.5">
      <c r="A540" s="89">
        <v>313</v>
      </c>
      <c r="B540" s="1" t="s">
        <v>623</v>
      </c>
      <c r="C540" s="2" t="s">
        <v>624</v>
      </c>
      <c r="D540" s="1" t="s">
        <v>628</v>
      </c>
      <c r="E540" s="3">
        <v>100</v>
      </c>
      <c r="F540" s="98" t="s">
        <v>629</v>
      </c>
      <c r="G540" s="17" t="s">
        <v>572</v>
      </c>
      <c r="H540" s="17" t="s">
        <v>572</v>
      </c>
      <c r="I540" s="67" t="s">
        <v>630</v>
      </c>
      <c r="J540" s="15">
        <v>43.96</v>
      </c>
      <c r="K540" s="15">
        <v>43.96</v>
      </c>
      <c r="L540" s="15">
        <f>M540*N540</f>
        <v>43.92</v>
      </c>
      <c r="M540" s="15">
        <v>20</v>
      </c>
      <c r="N540" s="110">
        <v>2.1960000000000002</v>
      </c>
      <c r="O540" s="15" t="s">
        <v>170</v>
      </c>
      <c r="P540" s="65">
        <f>N540*E540</f>
        <v>219.60000000000002</v>
      </c>
      <c r="Q540" s="84" t="s">
        <v>651</v>
      </c>
      <c r="R540" s="110">
        <v>1</v>
      </c>
    </row>
    <row r="541" spans="1:18" ht="33.75">
      <c r="A541" s="89">
        <v>316</v>
      </c>
      <c r="B541" s="5" t="s">
        <v>2218</v>
      </c>
      <c r="C541" s="5" t="s">
        <v>2219</v>
      </c>
      <c r="D541" s="1" t="s">
        <v>2220</v>
      </c>
      <c r="E541" s="3">
        <v>360</v>
      </c>
      <c r="F541" s="98" t="s">
        <v>2221</v>
      </c>
      <c r="G541" s="17" t="s">
        <v>1891</v>
      </c>
      <c r="H541" s="17" t="s">
        <v>1891</v>
      </c>
      <c r="I541" s="17" t="s">
        <v>2222</v>
      </c>
      <c r="J541" s="45">
        <v>14.76</v>
      </c>
      <c r="K541" s="45">
        <v>14.48</v>
      </c>
      <c r="L541" s="45">
        <v>14.47</v>
      </c>
      <c r="M541" s="15">
        <v>10</v>
      </c>
      <c r="N541" s="111">
        <v>1.4470000000000001</v>
      </c>
      <c r="O541" s="15" t="s">
        <v>170</v>
      </c>
      <c r="P541" s="45">
        <v>520.91999999999996</v>
      </c>
      <c r="Q541" s="84" t="s">
        <v>2370</v>
      </c>
      <c r="R541" s="110">
        <v>1</v>
      </c>
    </row>
    <row r="542" spans="1:18" ht="29.25">
      <c r="A542" s="89">
        <v>317</v>
      </c>
      <c r="B542" s="5" t="s">
        <v>922</v>
      </c>
      <c r="C542" s="5" t="s">
        <v>923</v>
      </c>
      <c r="D542" s="1" t="s">
        <v>924</v>
      </c>
      <c r="E542" s="3">
        <v>12</v>
      </c>
      <c r="F542" s="98" t="s">
        <v>1211</v>
      </c>
      <c r="G542" s="17" t="s">
        <v>1212</v>
      </c>
      <c r="H542" s="17" t="s">
        <v>1213</v>
      </c>
      <c r="I542" s="17" t="s">
        <v>1214</v>
      </c>
      <c r="J542" s="17">
        <v>14.05</v>
      </c>
      <c r="K542" s="18">
        <v>8.5</v>
      </c>
      <c r="L542" s="18">
        <v>7.5</v>
      </c>
      <c r="M542" s="17">
        <v>50</v>
      </c>
      <c r="N542" s="110">
        <v>0.15</v>
      </c>
      <c r="O542" s="15" t="s">
        <v>170</v>
      </c>
      <c r="P542" s="16">
        <v>90</v>
      </c>
      <c r="Q542" s="84" t="s">
        <v>1264</v>
      </c>
      <c r="R542" s="110">
        <v>1</v>
      </c>
    </row>
    <row r="543" spans="1:18" ht="27">
      <c r="A543" s="91">
        <v>317</v>
      </c>
      <c r="B543" s="38" t="s">
        <v>922</v>
      </c>
      <c r="C543" s="38" t="s">
        <v>923</v>
      </c>
      <c r="D543" s="38" t="s">
        <v>924</v>
      </c>
      <c r="E543" s="41">
        <v>12</v>
      </c>
      <c r="F543" s="42" t="s">
        <v>925</v>
      </c>
      <c r="G543" s="44" t="s">
        <v>903</v>
      </c>
      <c r="H543" s="44" t="s">
        <v>718</v>
      </c>
      <c r="I543" s="79">
        <v>20140166</v>
      </c>
      <c r="J543" s="52">
        <v>14.05</v>
      </c>
      <c r="K543" s="52">
        <v>8.5</v>
      </c>
      <c r="L543" s="52">
        <v>8.02</v>
      </c>
      <c r="M543" s="53">
        <v>50</v>
      </c>
      <c r="N543" s="114">
        <v>0.16039999999999999</v>
      </c>
      <c r="O543" s="53" t="s">
        <v>712</v>
      </c>
      <c r="P543" s="52">
        <v>96.24</v>
      </c>
      <c r="Q543" s="84" t="s">
        <v>977</v>
      </c>
      <c r="R543" s="110">
        <v>2</v>
      </c>
    </row>
    <row r="544" spans="1:18" ht="23.25">
      <c r="A544" s="90">
        <v>317</v>
      </c>
      <c r="B544" s="85" t="s">
        <v>922</v>
      </c>
      <c r="C544" s="85" t="s">
        <v>923</v>
      </c>
      <c r="D544" s="46" t="s">
        <v>924</v>
      </c>
      <c r="E544" s="47">
        <v>12</v>
      </c>
      <c r="F544" s="99" t="s">
        <v>1732</v>
      </c>
      <c r="G544" s="49" t="s">
        <v>1733</v>
      </c>
      <c r="H544" s="49" t="s">
        <v>1734</v>
      </c>
      <c r="I544" s="49" t="s">
        <v>1735</v>
      </c>
      <c r="J544" s="49">
        <v>12.83</v>
      </c>
      <c r="K544" s="49">
        <v>8.5</v>
      </c>
      <c r="L544" s="49">
        <v>8.3000000000000007</v>
      </c>
      <c r="M544" s="49">
        <v>50</v>
      </c>
      <c r="N544" s="112">
        <v>0.16600000000000001</v>
      </c>
      <c r="O544" s="50" t="s">
        <v>170</v>
      </c>
      <c r="P544" s="54">
        <v>99.6</v>
      </c>
      <c r="Q544" s="84" t="s">
        <v>1883</v>
      </c>
      <c r="R544" s="110">
        <v>3</v>
      </c>
    </row>
    <row r="545" spans="1:18" ht="29.25">
      <c r="A545" s="89">
        <v>317</v>
      </c>
      <c r="B545" s="5" t="s">
        <v>922</v>
      </c>
      <c r="C545" s="5" t="s">
        <v>923</v>
      </c>
      <c r="D545" s="1" t="s">
        <v>924</v>
      </c>
      <c r="E545" s="3">
        <v>12</v>
      </c>
      <c r="F545" s="98" t="s">
        <v>2223</v>
      </c>
      <c r="G545" s="17" t="s">
        <v>1949</v>
      </c>
      <c r="H545" s="17" t="s">
        <v>2136</v>
      </c>
      <c r="I545" s="17" t="s">
        <v>2224</v>
      </c>
      <c r="J545" s="45">
        <v>14.05</v>
      </c>
      <c r="K545" s="45">
        <v>8.5</v>
      </c>
      <c r="L545" s="45">
        <v>9.09</v>
      </c>
      <c r="M545" s="15">
        <v>50</v>
      </c>
      <c r="N545" s="111">
        <v>0.18179999999999999</v>
      </c>
      <c r="O545" s="15" t="s">
        <v>170</v>
      </c>
      <c r="P545" s="45">
        <v>109.08</v>
      </c>
      <c r="Q545" s="84" t="s">
        <v>2370</v>
      </c>
      <c r="R545" s="110">
        <v>4</v>
      </c>
    </row>
    <row r="546" spans="1:18" ht="33.75">
      <c r="A546" s="89">
        <v>318</v>
      </c>
      <c r="B546" s="1" t="s">
        <v>922</v>
      </c>
      <c r="C546" s="1" t="s">
        <v>923</v>
      </c>
      <c r="D546" s="1" t="s">
        <v>926</v>
      </c>
      <c r="E546" s="3">
        <v>12</v>
      </c>
      <c r="F546" s="98" t="s">
        <v>1215</v>
      </c>
      <c r="G546" s="17" t="s">
        <v>1212</v>
      </c>
      <c r="H546" s="17" t="s">
        <v>1213</v>
      </c>
      <c r="I546" s="17" t="s">
        <v>1214</v>
      </c>
      <c r="J546" s="17">
        <v>27.01</v>
      </c>
      <c r="K546" s="17">
        <v>16.98</v>
      </c>
      <c r="L546" s="18">
        <v>15</v>
      </c>
      <c r="M546" s="17">
        <v>50</v>
      </c>
      <c r="N546" s="59">
        <v>0.3</v>
      </c>
      <c r="O546" s="15" t="s">
        <v>170</v>
      </c>
      <c r="P546" s="16">
        <v>180</v>
      </c>
      <c r="Q546" s="84" t="s">
        <v>1264</v>
      </c>
      <c r="R546" s="110">
        <v>1</v>
      </c>
    </row>
    <row r="547" spans="1:18" ht="27">
      <c r="A547" s="91">
        <v>318</v>
      </c>
      <c r="B547" s="38" t="s">
        <v>922</v>
      </c>
      <c r="C547" s="38" t="s">
        <v>923</v>
      </c>
      <c r="D547" s="38" t="s">
        <v>926</v>
      </c>
      <c r="E547" s="41">
        <v>12</v>
      </c>
      <c r="F547" s="42" t="s">
        <v>927</v>
      </c>
      <c r="G547" s="44" t="s">
        <v>903</v>
      </c>
      <c r="H547" s="44" t="s">
        <v>718</v>
      </c>
      <c r="I547" s="79">
        <v>20140168</v>
      </c>
      <c r="J547" s="52">
        <v>27.01</v>
      </c>
      <c r="K547" s="52">
        <v>16.98</v>
      </c>
      <c r="L547" s="52">
        <v>16.02</v>
      </c>
      <c r="M547" s="53">
        <v>50</v>
      </c>
      <c r="N547" s="114">
        <v>0.32040000000000002</v>
      </c>
      <c r="O547" s="53" t="s">
        <v>712</v>
      </c>
      <c r="P547" s="52">
        <v>192.24</v>
      </c>
      <c r="Q547" s="84" t="s">
        <v>977</v>
      </c>
      <c r="R547" s="110">
        <v>2</v>
      </c>
    </row>
    <row r="548" spans="1:18" ht="23.25">
      <c r="A548" s="90">
        <v>318</v>
      </c>
      <c r="B548" s="46" t="s">
        <v>922</v>
      </c>
      <c r="C548" s="46" t="s">
        <v>923</v>
      </c>
      <c r="D548" s="46" t="s">
        <v>926</v>
      </c>
      <c r="E548" s="47">
        <v>12</v>
      </c>
      <c r="F548" s="99" t="s">
        <v>1736</v>
      </c>
      <c r="G548" s="49" t="s">
        <v>1733</v>
      </c>
      <c r="H548" s="49" t="s">
        <v>1734</v>
      </c>
      <c r="I548" s="49" t="s">
        <v>1737</v>
      </c>
      <c r="J548" s="49">
        <v>23.83</v>
      </c>
      <c r="K548" s="49">
        <v>16.98</v>
      </c>
      <c r="L548" s="49">
        <v>16.619999999999997</v>
      </c>
      <c r="M548" s="49">
        <v>50</v>
      </c>
      <c r="N548" s="112">
        <v>0.33239999999999997</v>
      </c>
      <c r="O548" s="50" t="s">
        <v>170</v>
      </c>
      <c r="P548" s="54">
        <v>199.44</v>
      </c>
      <c r="Q548" s="84" t="s">
        <v>1883</v>
      </c>
      <c r="R548" s="110">
        <v>3</v>
      </c>
    </row>
    <row r="549" spans="1:18" ht="29.25">
      <c r="A549" s="89">
        <v>318</v>
      </c>
      <c r="B549" s="1" t="s">
        <v>922</v>
      </c>
      <c r="C549" s="1" t="s">
        <v>923</v>
      </c>
      <c r="D549" s="1" t="s">
        <v>926</v>
      </c>
      <c r="E549" s="3">
        <v>12</v>
      </c>
      <c r="F549" s="98" t="s">
        <v>2225</v>
      </c>
      <c r="G549" s="17" t="s">
        <v>1949</v>
      </c>
      <c r="H549" s="17" t="s">
        <v>2136</v>
      </c>
      <c r="I549" s="17" t="s">
        <v>2226</v>
      </c>
      <c r="J549" s="45">
        <v>27.01</v>
      </c>
      <c r="K549" s="45">
        <v>16.98</v>
      </c>
      <c r="L549" s="45">
        <v>18.36</v>
      </c>
      <c r="M549" s="15">
        <v>50</v>
      </c>
      <c r="N549" s="111">
        <v>0.36720000000000003</v>
      </c>
      <c r="O549" s="15" t="s">
        <v>170</v>
      </c>
      <c r="P549" s="45">
        <v>220.32</v>
      </c>
      <c r="Q549" s="84" t="s">
        <v>2370</v>
      </c>
      <c r="R549" s="110">
        <v>4</v>
      </c>
    </row>
    <row r="550" spans="1:18" ht="22.5">
      <c r="A550" s="89">
        <v>319</v>
      </c>
      <c r="B550" s="1" t="s">
        <v>2227</v>
      </c>
      <c r="C550" s="1" t="s">
        <v>2228</v>
      </c>
      <c r="D550" s="1" t="s">
        <v>2229</v>
      </c>
      <c r="E550" s="3">
        <v>6000</v>
      </c>
      <c r="F550" s="98" t="s">
        <v>2230</v>
      </c>
      <c r="G550" s="17" t="s">
        <v>1891</v>
      </c>
      <c r="H550" s="17" t="s">
        <v>1891</v>
      </c>
      <c r="I550" s="17" t="s">
        <v>2231</v>
      </c>
      <c r="J550" s="45">
        <v>17.12</v>
      </c>
      <c r="K550" s="45">
        <v>16.8</v>
      </c>
      <c r="L550" s="45">
        <v>16.8</v>
      </c>
      <c r="M550" s="15">
        <v>10</v>
      </c>
      <c r="N550" s="111">
        <v>1.68</v>
      </c>
      <c r="O550" s="15" t="s">
        <v>170</v>
      </c>
      <c r="P550" s="45">
        <v>10080</v>
      </c>
      <c r="Q550" s="84" t="s">
        <v>2370</v>
      </c>
      <c r="R550" s="110">
        <v>1</v>
      </c>
    </row>
    <row r="551" spans="1:18" ht="29.25">
      <c r="A551" s="89">
        <v>320</v>
      </c>
      <c r="B551" s="1" t="s">
        <v>1738</v>
      </c>
      <c r="C551" s="1" t="s">
        <v>1739</v>
      </c>
      <c r="D551" s="1" t="s">
        <v>2232</v>
      </c>
      <c r="E551" s="3">
        <v>6</v>
      </c>
      <c r="F551" s="98" t="s">
        <v>2233</v>
      </c>
      <c r="G551" s="17" t="s">
        <v>2234</v>
      </c>
      <c r="H551" s="17" t="s">
        <v>2234</v>
      </c>
      <c r="I551" s="17" t="s">
        <v>2235</v>
      </c>
      <c r="J551" s="45">
        <v>3.83</v>
      </c>
      <c r="K551" s="45">
        <v>2.85</v>
      </c>
      <c r="L551" s="45">
        <v>2.36</v>
      </c>
      <c r="M551" s="15">
        <v>20</v>
      </c>
      <c r="N551" s="111">
        <v>0.11799999999999999</v>
      </c>
      <c r="O551" s="15" t="s">
        <v>170</v>
      </c>
      <c r="P551" s="45">
        <v>14.16</v>
      </c>
      <c r="Q551" s="84" t="s">
        <v>2370</v>
      </c>
      <c r="R551" s="110">
        <v>1</v>
      </c>
    </row>
    <row r="552" spans="1:18" ht="29.25">
      <c r="A552" s="89">
        <v>321</v>
      </c>
      <c r="B552" s="1" t="s">
        <v>1738</v>
      </c>
      <c r="C552" s="1" t="s">
        <v>1739</v>
      </c>
      <c r="D552" s="1" t="s">
        <v>1740</v>
      </c>
      <c r="E552" s="3">
        <v>12000</v>
      </c>
      <c r="F552" s="98" t="s">
        <v>2236</v>
      </c>
      <c r="G552" s="17" t="s">
        <v>1891</v>
      </c>
      <c r="H552" s="17" t="s">
        <v>1891</v>
      </c>
      <c r="I552" s="17" t="s">
        <v>2237</v>
      </c>
      <c r="J552" s="45">
        <v>9.76</v>
      </c>
      <c r="K552" s="45">
        <v>9.76</v>
      </c>
      <c r="L552" s="45">
        <v>8.1999999999999993</v>
      </c>
      <c r="M552" s="15">
        <v>10</v>
      </c>
      <c r="N552" s="111">
        <v>0.82</v>
      </c>
      <c r="O552" s="15" t="s">
        <v>170</v>
      </c>
      <c r="P552" s="45">
        <v>9840</v>
      </c>
      <c r="Q552" s="84" t="s">
        <v>2370</v>
      </c>
      <c r="R552" s="110">
        <v>1</v>
      </c>
    </row>
    <row r="553" spans="1:18" ht="34.5">
      <c r="A553" s="90">
        <v>321</v>
      </c>
      <c r="B553" s="46" t="s">
        <v>1738</v>
      </c>
      <c r="C553" s="46" t="s">
        <v>1739</v>
      </c>
      <c r="D553" s="46" t="s">
        <v>1740</v>
      </c>
      <c r="E553" s="47">
        <v>12000</v>
      </c>
      <c r="F553" s="99" t="s">
        <v>1741</v>
      </c>
      <c r="G553" s="49" t="s">
        <v>1742</v>
      </c>
      <c r="H553" s="49" t="s">
        <v>1336</v>
      </c>
      <c r="I553" s="49" t="s">
        <v>1743</v>
      </c>
      <c r="J553" s="49">
        <v>5.26</v>
      </c>
      <c r="K553" s="49">
        <v>4.88</v>
      </c>
      <c r="L553" s="49">
        <v>4.25</v>
      </c>
      <c r="M553" s="49">
        <v>5</v>
      </c>
      <c r="N553" s="113">
        <v>0.85</v>
      </c>
      <c r="O553" s="50" t="s">
        <v>170</v>
      </c>
      <c r="P553" s="54">
        <v>10200</v>
      </c>
      <c r="Q553" s="84" t="s">
        <v>1883</v>
      </c>
      <c r="R553" s="110">
        <v>2</v>
      </c>
    </row>
    <row r="554" spans="1:18" ht="29.25">
      <c r="A554" s="89">
        <v>322</v>
      </c>
      <c r="B554" s="1" t="s">
        <v>1216</v>
      </c>
      <c r="C554" s="1" t="s">
        <v>1217</v>
      </c>
      <c r="D554" s="1" t="s">
        <v>1218</v>
      </c>
      <c r="E554" s="3">
        <v>60</v>
      </c>
      <c r="F554" s="98" t="s">
        <v>2238</v>
      </c>
      <c r="G554" s="17" t="s">
        <v>1902</v>
      </c>
      <c r="H554" s="17" t="s">
        <v>1902</v>
      </c>
      <c r="I554" s="17" t="s">
        <v>1221</v>
      </c>
      <c r="J554" s="45">
        <v>2.92</v>
      </c>
      <c r="K554" s="45">
        <v>2.92</v>
      </c>
      <c r="L554" s="45">
        <v>2.88</v>
      </c>
      <c r="M554" s="15">
        <v>10</v>
      </c>
      <c r="N554" s="111">
        <v>0.28799999999999998</v>
      </c>
      <c r="O554" s="15" t="s">
        <v>170</v>
      </c>
      <c r="P554" s="45">
        <v>172.8</v>
      </c>
      <c r="Q554" s="84" t="s">
        <v>2370</v>
      </c>
      <c r="R554" s="110">
        <v>1</v>
      </c>
    </row>
    <row r="555" spans="1:18" ht="39">
      <c r="A555" s="92">
        <v>322</v>
      </c>
      <c r="B555" s="1" t="s">
        <v>1216</v>
      </c>
      <c r="C555" s="1" t="s">
        <v>1217</v>
      </c>
      <c r="D555" s="1" t="s">
        <v>1218</v>
      </c>
      <c r="E555" s="3">
        <v>60</v>
      </c>
      <c r="F555" s="102" t="s">
        <v>1219</v>
      </c>
      <c r="G555" s="20" t="s">
        <v>1220</v>
      </c>
      <c r="H555" s="20" t="s">
        <v>995</v>
      </c>
      <c r="I555" s="20" t="s">
        <v>1221</v>
      </c>
      <c r="J555" s="20">
        <v>2.92</v>
      </c>
      <c r="K555" s="20">
        <v>2.92</v>
      </c>
      <c r="L555" s="21">
        <v>2.9</v>
      </c>
      <c r="M555" s="20">
        <v>10</v>
      </c>
      <c r="N555" s="117">
        <v>0.28999999999999998</v>
      </c>
      <c r="O555" s="15" t="s">
        <v>170</v>
      </c>
      <c r="P555" s="23">
        <v>174</v>
      </c>
      <c r="Q555" s="84" t="s">
        <v>1264</v>
      </c>
      <c r="R555" s="110">
        <v>2</v>
      </c>
    </row>
    <row r="556" spans="1:18" ht="29.25">
      <c r="A556" s="89">
        <v>323</v>
      </c>
      <c r="B556" s="1" t="s">
        <v>928</v>
      </c>
      <c r="C556" s="1" t="s">
        <v>929</v>
      </c>
      <c r="D556" s="1" t="s">
        <v>2239</v>
      </c>
      <c r="E556" s="3">
        <v>36</v>
      </c>
      <c r="F556" s="98" t="s">
        <v>2240</v>
      </c>
      <c r="G556" s="17" t="s">
        <v>1891</v>
      </c>
      <c r="H556" s="17" t="s">
        <v>1891</v>
      </c>
      <c r="I556" s="17" t="s">
        <v>2241</v>
      </c>
      <c r="J556" s="45">
        <v>5.49</v>
      </c>
      <c r="K556" s="45"/>
      <c r="L556" s="45">
        <v>4.62</v>
      </c>
      <c r="M556" s="15">
        <v>1</v>
      </c>
      <c r="N556" s="111">
        <v>4.62</v>
      </c>
      <c r="O556" s="15" t="s">
        <v>170</v>
      </c>
      <c r="P556" s="45">
        <v>166.32</v>
      </c>
      <c r="Q556" s="84" t="s">
        <v>2370</v>
      </c>
      <c r="R556" s="110">
        <v>1</v>
      </c>
    </row>
    <row r="557" spans="1:18" ht="33.75">
      <c r="A557" s="89">
        <v>324</v>
      </c>
      <c r="B557" s="1" t="s">
        <v>928</v>
      </c>
      <c r="C557" s="1" t="s">
        <v>929</v>
      </c>
      <c r="D557" s="1" t="s">
        <v>1222</v>
      </c>
      <c r="E557" s="3">
        <v>60000</v>
      </c>
      <c r="F557" s="98" t="s">
        <v>1223</v>
      </c>
      <c r="G557" s="17" t="s">
        <v>1224</v>
      </c>
      <c r="H557" s="17" t="s">
        <v>1225</v>
      </c>
      <c r="I557" s="17" t="s">
        <v>1226</v>
      </c>
      <c r="J557" s="19">
        <v>6.17</v>
      </c>
      <c r="K557" s="17">
        <v>4.37</v>
      </c>
      <c r="L557" s="18">
        <v>4</v>
      </c>
      <c r="M557" s="17">
        <v>10</v>
      </c>
      <c r="N557" s="59">
        <v>0.4</v>
      </c>
      <c r="O557" s="15" t="s">
        <v>170</v>
      </c>
      <c r="P557" s="16">
        <v>24000</v>
      </c>
      <c r="Q557" s="84" t="s">
        <v>1264</v>
      </c>
      <c r="R557" s="110">
        <v>1</v>
      </c>
    </row>
    <row r="558" spans="1:18" ht="30">
      <c r="A558" s="90">
        <v>325</v>
      </c>
      <c r="B558" s="46" t="s">
        <v>928</v>
      </c>
      <c r="C558" s="46" t="s">
        <v>929</v>
      </c>
      <c r="D558" s="46" t="s">
        <v>930</v>
      </c>
      <c r="E558" s="47">
        <v>60</v>
      </c>
      <c r="F558" s="99" t="s">
        <v>1744</v>
      </c>
      <c r="G558" s="49" t="s">
        <v>932</v>
      </c>
      <c r="H558" s="49" t="s">
        <v>710</v>
      </c>
      <c r="I558" s="49" t="s">
        <v>933</v>
      </c>
      <c r="J558" s="49">
        <v>1.55</v>
      </c>
      <c r="K558" s="49"/>
      <c r="L558" s="49">
        <v>1.4</v>
      </c>
      <c r="M558" s="49">
        <v>20</v>
      </c>
      <c r="N558" s="112">
        <v>6.9999999999999993E-2</v>
      </c>
      <c r="O558" s="50" t="s">
        <v>170</v>
      </c>
      <c r="P558" s="54">
        <v>84</v>
      </c>
      <c r="Q558" s="84" t="s">
        <v>1883</v>
      </c>
      <c r="R558" s="110">
        <v>1</v>
      </c>
    </row>
    <row r="559" spans="1:18" ht="27">
      <c r="A559" s="91">
        <v>325</v>
      </c>
      <c r="B559" s="38" t="s">
        <v>928</v>
      </c>
      <c r="C559" s="38" t="s">
        <v>929</v>
      </c>
      <c r="D559" s="38" t="s">
        <v>930</v>
      </c>
      <c r="E559" s="41">
        <v>60</v>
      </c>
      <c r="F559" s="42" t="s">
        <v>931</v>
      </c>
      <c r="G559" s="44" t="s">
        <v>932</v>
      </c>
      <c r="H559" s="44" t="s">
        <v>710</v>
      </c>
      <c r="I559" s="51" t="s">
        <v>933</v>
      </c>
      <c r="J559" s="52">
        <v>1.55</v>
      </c>
      <c r="K559" s="52"/>
      <c r="L559" s="52">
        <v>1.48</v>
      </c>
      <c r="M559" s="53">
        <v>20</v>
      </c>
      <c r="N559" s="114">
        <v>7.3999999999999996E-2</v>
      </c>
      <c r="O559" s="53" t="s">
        <v>712</v>
      </c>
      <c r="P559" s="52">
        <v>88.8</v>
      </c>
      <c r="Q559" s="84" t="s">
        <v>977</v>
      </c>
      <c r="R559" s="110">
        <v>2</v>
      </c>
    </row>
    <row r="560" spans="1:18" ht="29.25">
      <c r="A560" s="89">
        <v>325</v>
      </c>
      <c r="B560" s="1" t="s">
        <v>928</v>
      </c>
      <c r="C560" s="1" t="s">
        <v>929</v>
      </c>
      <c r="D560" s="1" t="s">
        <v>930</v>
      </c>
      <c r="E560" s="3">
        <v>60</v>
      </c>
      <c r="F560" s="98" t="s">
        <v>2242</v>
      </c>
      <c r="G560" s="17" t="s">
        <v>1891</v>
      </c>
      <c r="H560" s="17" t="s">
        <v>1891</v>
      </c>
      <c r="I560" s="17" t="s">
        <v>2243</v>
      </c>
      <c r="J560" s="45">
        <v>2.1</v>
      </c>
      <c r="K560" s="45"/>
      <c r="L560" s="45">
        <v>1.74</v>
      </c>
      <c r="M560" s="15">
        <v>20</v>
      </c>
      <c r="N560" s="111">
        <v>8.6999999999999994E-2</v>
      </c>
      <c r="O560" s="15" t="s">
        <v>170</v>
      </c>
      <c r="P560" s="45">
        <v>104.4</v>
      </c>
      <c r="Q560" s="84" t="s">
        <v>2370</v>
      </c>
      <c r="R560" s="110">
        <v>3</v>
      </c>
    </row>
    <row r="561" spans="1:18" ht="40.5" customHeight="1">
      <c r="A561" s="90">
        <v>326</v>
      </c>
      <c r="B561" s="46" t="s">
        <v>631</v>
      </c>
      <c r="C561" s="46" t="s">
        <v>632</v>
      </c>
      <c r="D561" s="46" t="s">
        <v>633</v>
      </c>
      <c r="E561" s="47">
        <v>3000</v>
      </c>
      <c r="F561" s="99" t="s">
        <v>1745</v>
      </c>
      <c r="G561" s="49" t="s">
        <v>1746</v>
      </c>
      <c r="H561" s="49" t="s">
        <v>744</v>
      </c>
      <c r="I561" s="49" t="s">
        <v>935</v>
      </c>
      <c r="J561" s="49">
        <v>15.41</v>
      </c>
      <c r="K561" s="49">
        <v>15.3</v>
      </c>
      <c r="L561" s="49">
        <v>11.2</v>
      </c>
      <c r="M561" s="49">
        <v>10</v>
      </c>
      <c r="N561" s="113">
        <v>1.1199999999999999</v>
      </c>
      <c r="O561" s="50" t="s">
        <v>170</v>
      </c>
      <c r="P561" s="54">
        <v>3360</v>
      </c>
      <c r="Q561" s="84" t="s">
        <v>1883</v>
      </c>
      <c r="R561" s="110">
        <v>1</v>
      </c>
    </row>
    <row r="562" spans="1:18" ht="22.5">
      <c r="A562" s="89">
        <v>326</v>
      </c>
      <c r="B562" s="1" t="s">
        <v>631</v>
      </c>
      <c r="C562" s="2" t="s">
        <v>632</v>
      </c>
      <c r="D562" s="1" t="s">
        <v>633</v>
      </c>
      <c r="E562" s="3">
        <v>3000</v>
      </c>
      <c r="F562" s="98" t="s">
        <v>634</v>
      </c>
      <c r="G562" s="17" t="s">
        <v>572</v>
      </c>
      <c r="H562" s="17" t="s">
        <v>572</v>
      </c>
      <c r="I562" s="87" t="s">
        <v>635</v>
      </c>
      <c r="J562" s="65">
        <v>15.3</v>
      </c>
      <c r="K562" s="65">
        <v>15.3</v>
      </c>
      <c r="L562" s="15">
        <f>M562*N562</f>
        <v>11.28</v>
      </c>
      <c r="M562" s="15">
        <v>10</v>
      </c>
      <c r="N562" s="110">
        <v>1.1279999999999999</v>
      </c>
      <c r="O562" s="15" t="s">
        <v>170</v>
      </c>
      <c r="P562" s="65">
        <f>N562*E562</f>
        <v>3383.9999999999995</v>
      </c>
      <c r="Q562" s="84" t="s">
        <v>651</v>
      </c>
      <c r="R562" s="110">
        <v>2</v>
      </c>
    </row>
    <row r="563" spans="1:18" ht="36">
      <c r="A563" s="91">
        <v>326</v>
      </c>
      <c r="B563" s="38" t="s">
        <v>631</v>
      </c>
      <c r="C563" s="38" t="s">
        <v>632</v>
      </c>
      <c r="D563" s="38" t="s">
        <v>633</v>
      </c>
      <c r="E563" s="41">
        <v>3000</v>
      </c>
      <c r="F563" s="42" t="s">
        <v>934</v>
      </c>
      <c r="G563" s="44" t="s">
        <v>909</v>
      </c>
      <c r="H563" s="44" t="s">
        <v>744</v>
      </c>
      <c r="I563" s="51" t="s">
        <v>935</v>
      </c>
      <c r="J563" s="52">
        <v>1.8530000000000002</v>
      </c>
      <c r="K563" s="52">
        <v>1.53</v>
      </c>
      <c r="L563" s="52">
        <v>1.1399999999999999</v>
      </c>
      <c r="M563" s="53">
        <v>1</v>
      </c>
      <c r="N563" s="114">
        <v>1.1399999999999999</v>
      </c>
      <c r="O563" s="53" t="s">
        <v>712</v>
      </c>
      <c r="P563" s="52">
        <v>3420</v>
      </c>
      <c r="Q563" s="84" t="s">
        <v>977</v>
      </c>
      <c r="R563" s="110">
        <v>3</v>
      </c>
    </row>
    <row r="564" spans="1:18" ht="33.75">
      <c r="A564" s="89">
        <v>329</v>
      </c>
      <c r="B564" s="1" t="s">
        <v>631</v>
      </c>
      <c r="C564" s="1" t="s">
        <v>632</v>
      </c>
      <c r="D564" s="1" t="s">
        <v>2244</v>
      </c>
      <c r="E564" s="3">
        <v>60</v>
      </c>
      <c r="F564" s="98" t="s">
        <v>2245</v>
      </c>
      <c r="G564" s="17" t="s">
        <v>1891</v>
      </c>
      <c r="H564" s="17" t="s">
        <v>1891</v>
      </c>
      <c r="I564" s="17" t="s">
        <v>2246</v>
      </c>
      <c r="J564" s="45">
        <v>3.61</v>
      </c>
      <c r="K564" s="45"/>
      <c r="L564" s="45">
        <v>3.06</v>
      </c>
      <c r="M564" s="15">
        <v>1</v>
      </c>
      <c r="N564" s="111">
        <v>3.06</v>
      </c>
      <c r="O564" s="15" t="s">
        <v>170</v>
      </c>
      <c r="P564" s="45">
        <v>183.6</v>
      </c>
      <c r="Q564" s="84" t="s">
        <v>2370</v>
      </c>
      <c r="R564" s="110">
        <v>1</v>
      </c>
    </row>
    <row r="565" spans="1:18" ht="22.5">
      <c r="A565" s="91">
        <v>330</v>
      </c>
      <c r="B565" s="38" t="s">
        <v>631</v>
      </c>
      <c r="C565" s="38" t="s">
        <v>632</v>
      </c>
      <c r="D565" s="38" t="s">
        <v>936</v>
      </c>
      <c r="E565" s="41">
        <v>24</v>
      </c>
      <c r="F565" s="42" t="s">
        <v>937</v>
      </c>
      <c r="G565" s="44" t="s">
        <v>798</v>
      </c>
      <c r="H565" s="44" t="s">
        <v>710</v>
      </c>
      <c r="I565" s="51" t="s">
        <v>938</v>
      </c>
      <c r="J565" s="52">
        <v>2.0299999999999998</v>
      </c>
      <c r="K565" s="52"/>
      <c r="L565" s="52">
        <v>1.57</v>
      </c>
      <c r="M565" s="53">
        <v>20</v>
      </c>
      <c r="N565" s="114">
        <v>7.85E-2</v>
      </c>
      <c r="O565" s="53" t="s">
        <v>712</v>
      </c>
      <c r="P565" s="52">
        <v>37.68</v>
      </c>
      <c r="Q565" s="84" t="s">
        <v>977</v>
      </c>
      <c r="R565" s="110">
        <v>1</v>
      </c>
    </row>
    <row r="566" spans="1:18" ht="33.75">
      <c r="A566" s="89">
        <v>331</v>
      </c>
      <c r="B566" s="1" t="s">
        <v>2247</v>
      </c>
      <c r="C566" s="1" t="s">
        <v>2248</v>
      </c>
      <c r="D566" s="1" t="s">
        <v>2249</v>
      </c>
      <c r="E566" s="3">
        <v>600</v>
      </c>
      <c r="F566" s="98" t="s">
        <v>2250</v>
      </c>
      <c r="G566" s="17" t="s">
        <v>1891</v>
      </c>
      <c r="H566" s="17" t="s">
        <v>1891</v>
      </c>
      <c r="I566" s="17" t="s">
        <v>2251</v>
      </c>
      <c r="J566" s="45">
        <v>12.95</v>
      </c>
      <c r="K566" s="45">
        <v>12.95</v>
      </c>
      <c r="L566" s="45">
        <v>12.9</v>
      </c>
      <c r="M566" s="15">
        <v>10</v>
      </c>
      <c r="N566" s="111">
        <v>1.29</v>
      </c>
      <c r="O566" s="15" t="s">
        <v>170</v>
      </c>
      <c r="P566" s="45">
        <v>774</v>
      </c>
      <c r="Q566" s="84" t="s">
        <v>2370</v>
      </c>
      <c r="R566" s="110">
        <v>1</v>
      </c>
    </row>
    <row r="567" spans="1:18" ht="34.5">
      <c r="A567" s="90">
        <v>333</v>
      </c>
      <c r="B567" s="46" t="s">
        <v>1747</v>
      </c>
      <c r="C567" s="46" t="s">
        <v>1748</v>
      </c>
      <c r="D567" s="46" t="s">
        <v>1749</v>
      </c>
      <c r="E567" s="47">
        <v>300</v>
      </c>
      <c r="F567" s="99" t="s">
        <v>1750</v>
      </c>
      <c r="G567" s="49" t="s">
        <v>1751</v>
      </c>
      <c r="H567" s="49" t="s">
        <v>1734</v>
      </c>
      <c r="I567" s="49" t="s">
        <v>1752</v>
      </c>
      <c r="J567" s="49">
        <v>54.92</v>
      </c>
      <c r="K567" s="49">
        <v>32.21</v>
      </c>
      <c r="L567" s="49">
        <v>32.200000000000003</v>
      </c>
      <c r="M567" s="49">
        <v>5</v>
      </c>
      <c r="N567" s="113">
        <v>6.44</v>
      </c>
      <c r="O567" s="50" t="s">
        <v>170</v>
      </c>
      <c r="P567" s="54">
        <v>1932</v>
      </c>
      <c r="Q567" s="84" t="s">
        <v>1883</v>
      </c>
      <c r="R567" s="110">
        <v>1</v>
      </c>
    </row>
    <row r="568" spans="1:18" ht="30">
      <c r="A568" s="90">
        <v>334</v>
      </c>
      <c r="B568" s="46" t="s">
        <v>1747</v>
      </c>
      <c r="C568" s="46" t="s">
        <v>1748</v>
      </c>
      <c r="D568" s="46" t="s">
        <v>1753</v>
      </c>
      <c r="E568" s="47">
        <v>130</v>
      </c>
      <c r="F568" s="99" t="s">
        <v>1754</v>
      </c>
      <c r="G568" s="49" t="s">
        <v>1755</v>
      </c>
      <c r="H568" s="49" t="s">
        <v>1734</v>
      </c>
      <c r="I568" s="49" t="s">
        <v>1756</v>
      </c>
      <c r="J568" s="49">
        <v>8.7200000000000006</v>
      </c>
      <c r="K568" s="49">
        <v>3.96</v>
      </c>
      <c r="L568" s="49">
        <v>3.96</v>
      </c>
      <c r="M568" s="49">
        <v>30</v>
      </c>
      <c r="N568" s="112">
        <v>0.13200000000000001</v>
      </c>
      <c r="O568" s="50" t="s">
        <v>170</v>
      </c>
      <c r="P568" s="54">
        <v>514.79999999999995</v>
      </c>
      <c r="Q568" s="84" t="s">
        <v>1883</v>
      </c>
      <c r="R568" s="110">
        <v>1</v>
      </c>
    </row>
    <row r="569" spans="1:18" ht="29.25">
      <c r="A569" s="89">
        <v>336</v>
      </c>
      <c r="B569" s="1" t="s">
        <v>2252</v>
      </c>
      <c r="C569" s="1" t="s">
        <v>2253</v>
      </c>
      <c r="D569" s="1" t="s">
        <v>2254</v>
      </c>
      <c r="E569" s="3">
        <v>300</v>
      </c>
      <c r="F569" s="98" t="s">
        <v>2255</v>
      </c>
      <c r="G569" s="17" t="s">
        <v>2256</v>
      </c>
      <c r="H569" s="17" t="s">
        <v>2257</v>
      </c>
      <c r="I569" s="17" t="s">
        <v>2258</v>
      </c>
      <c r="J569" s="45">
        <v>29.9</v>
      </c>
      <c r="K569" s="45">
        <v>29.9</v>
      </c>
      <c r="L569" s="45">
        <v>29.8</v>
      </c>
      <c r="M569" s="15">
        <v>1</v>
      </c>
      <c r="N569" s="111">
        <v>29.8</v>
      </c>
      <c r="O569" s="15" t="s">
        <v>170</v>
      </c>
      <c r="P569" s="45">
        <v>8940</v>
      </c>
      <c r="Q569" s="84" t="s">
        <v>2370</v>
      </c>
      <c r="R569" s="110">
        <v>1</v>
      </c>
    </row>
    <row r="570" spans="1:18" ht="33.75">
      <c r="A570" s="89">
        <v>337</v>
      </c>
      <c r="B570" s="1" t="s">
        <v>2259</v>
      </c>
      <c r="C570" s="1" t="s">
        <v>2260</v>
      </c>
      <c r="D570" s="1" t="s">
        <v>2261</v>
      </c>
      <c r="E570" s="3">
        <v>420</v>
      </c>
      <c r="F570" s="98" t="s">
        <v>2262</v>
      </c>
      <c r="G570" s="17" t="s">
        <v>1891</v>
      </c>
      <c r="H570" s="17" t="s">
        <v>1891</v>
      </c>
      <c r="I570" s="17" t="s">
        <v>2263</v>
      </c>
      <c r="J570" s="45">
        <v>8.0299999999999994</v>
      </c>
      <c r="K570" s="45">
        <v>8.0299999999999994</v>
      </c>
      <c r="L570" s="45">
        <v>8</v>
      </c>
      <c r="M570" s="15">
        <v>10</v>
      </c>
      <c r="N570" s="111">
        <v>0.8</v>
      </c>
      <c r="O570" s="15" t="s">
        <v>170</v>
      </c>
      <c r="P570" s="45">
        <v>336</v>
      </c>
      <c r="Q570" s="84" t="s">
        <v>2370</v>
      </c>
      <c r="R570" s="110">
        <v>1</v>
      </c>
    </row>
    <row r="571" spans="1:18" ht="24" customHeight="1">
      <c r="A571" s="89">
        <v>338</v>
      </c>
      <c r="B571" s="1" t="s">
        <v>2264</v>
      </c>
      <c r="C571" s="1" t="s">
        <v>2265</v>
      </c>
      <c r="D571" s="1" t="s">
        <v>2266</v>
      </c>
      <c r="E571" s="3">
        <v>900</v>
      </c>
      <c r="F571" s="98" t="s">
        <v>2267</v>
      </c>
      <c r="G571" s="17" t="s">
        <v>1891</v>
      </c>
      <c r="H571" s="17" t="s">
        <v>1891</v>
      </c>
      <c r="I571" s="17" t="s">
        <v>2268</v>
      </c>
      <c r="J571" s="45">
        <v>9.7899999999999991</v>
      </c>
      <c r="K571" s="45">
        <v>9.7899999999999991</v>
      </c>
      <c r="L571" s="45">
        <v>9.6999999999999993</v>
      </c>
      <c r="M571" s="15">
        <v>10</v>
      </c>
      <c r="N571" s="111">
        <v>0.97</v>
      </c>
      <c r="O571" s="15" t="s">
        <v>170</v>
      </c>
      <c r="P571" s="45">
        <v>873</v>
      </c>
      <c r="Q571" s="84" t="s">
        <v>2370</v>
      </c>
      <c r="R571" s="110">
        <v>1</v>
      </c>
    </row>
    <row r="572" spans="1:18" ht="29.25">
      <c r="A572" s="89">
        <v>339</v>
      </c>
      <c r="B572" s="1" t="s">
        <v>2269</v>
      </c>
      <c r="C572" s="1" t="s">
        <v>2270</v>
      </c>
      <c r="D572" s="1" t="s">
        <v>2271</v>
      </c>
      <c r="E572" s="3">
        <v>2000</v>
      </c>
      <c r="F572" s="98" t="s">
        <v>2272</v>
      </c>
      <c r="G572" s="17" t="s">
        <v>1891</v>
      </c>
      <c r="H572" s="17" t="s">
        <v>1891</v>
      </c>
      <c r="I572" s="17" t="s">
        <v>2273</v>
      </c>
      <c r="J572" s="45">
        <v>8.02</v>
      </c>
      <c r="K572" s="45">
        <v>8.02</v>
      </c>
      <c r="L572" s="45">
        <v>8</v>
      </c>
      <c r="M572" s="15">
        <v>10</v>
      </c>
      <c r="N572" s="111">
        <v>0.8</v>
      </c>
      <c r="O572" s="15" t="s">
        <v>170</v>
      </c>
      <c r="P572" s="45">
        <v>1600</v>
      </c>
      <c r="Q572" s="84" t="s">
        <v>2370</v>
      </c>
      <c r="R572" s="110">
        <v>1</v>
      </c>
    </row>
    <row r="573" spans="1:18" ht="33.75">
      <c r="A573" s="89">
        <v>340</v>
      </c>
      <c r="B573" s="1" t="s">
        <v>1227</v>
      </c>
      <c r="C573" s="1" t="s">
        <v>1228</v>
      </c>
      <c r="D573" s="1" t="s">
        <v>1229</v>
      </c>
      <c r="E573" s="3">
        <v>6000</v>
      </c>
      <c r="F573" s="98" t="s">
        <v>1230</v>
      </c>
      <c r="G573" s="17" t="s">
        <v>1231</v>
      </c>
      <c r="H573" s="17" t="s">
        <v>1113</v>
      </c>
      <c r="I573" s="17" t="s">
        <v>1232</v>
      </c>
      <c r="J573" s="17">
        <v>34.96</v>
      </c>
      <c r="K573" s="17">
        <v>25.88</v>
      </c>
      <c r="L573" s="18">
        <v>25.4</v>
      </c>
      <c r="M573" s="17">
        <v>10</v>
      </c>
      <c r="N573" s="110">
        <v>2.54</v>
      </c>
      <c r="O573" s="15" t="s">
        <v>170</v>
      </c>
      <c r="P573" s="16">
        <v>15240</v>
      </c>
      <c r="Q573" s="84" t="s">
        <v>1264</v>
      </c>
      <c r="R573" s="110">
        <v>1</v>
      </c>
    </row>
    <row r="574" spans="1:18" ht="30">
      <c r="A574" s="90">
        <v>341</v>
      </c>
      <c r="B574" s="46" t="s">
        <v>1757</v>
      </c>
      <c r="C574" s="46" t="s">
        <v>1758</v>
      </c>
      <c r="D574" s="46" t="s">
        <v>1759</v>
      </c>
      <c r="E574" s="47">
        <v>600</v>
      </c>
      <c r="F574" s="99" t="s">
        <v>1760</v>
      </c>
      <c r="G574" s="49" t="s">
        <v>1761</v>
      </c>
      <c r="H574" s="49" t="s">
        <v>1762</v>
      </c>
      <c r="I574" s="49" t="s">
        <v>1763</v>
      </c>
      <c r="J574" s="49">
        <v>6.43</v>
      </c>
      <c r="K574" s="49">
        <v>4.18</v>
      </c>
      <c r="L574" s="49">
        <v>6.1800000000000006</v>
      </c>
      <c r="M574" s="49">
        <v>1</v>
      </c>
      <c r="N574" s="113">
        <v>6.1800000000000006</v>
      </c>
      <c r="O574" s="50" t="s">
        <v>1764</v>
      </c>
      <c r="P574" s="54">
        <v>3708</v>
      </c>
      <c r="Q574" s="84" t="s">
        <v>1883</v>
      </c>
      <c r="R574" s="110">
        <v>1</v>
      </c>
    </row>
    <row r="575" spans="1:18" ht="23.25">
      <c r="A575" s="90">
        <v>342</v>
      </c>
      <c r="B575" s="46" t="s">
        <v>1757</v>
      </c>
      <c r="C575" s="46" t="s">
        <v>1758</v>
      </c>
      <c r="D575" s="46" t="s">
        <v>1765</v>
      </c>
      <c r="E575" s="47">
        <v>300</v>
      </c>
      <c r="F575" s="99" t="s">
        <v>1766</v>
      </c>
      <c r="G575" s="49" t="s">
        <v>1767</v>
      </c>
      <c r="H575" s="49" t="s">
        <v>1762</v>
      </c>
      <c r="I575" s="49" t="s">
        <v>1768</v>
      </c>
      <c r="J575" s="49">
        <v>12.53</v>
      </c>
      <c r="K575" s="49">
        <v>12.53</v>
      </c>
      <c r="L575" s="49">
        <v>11.4</v>
      </c>
      <c r="M575" s="49">
        <v>12</v>
      </c>
      <c r="N575" s="113">
        <v>0.95000000000000007</v>
      </c>
      <c r="O575" s="50" t="s">
        <v>170</v>
      </c>
      <c r="P575" s="54">
        <v>285</v>
      </c>
      <c r="Q575" s="84" t="s">
        <v>1883</v>
      </c>
      <c r="R575" s="110">
        <v>1</v>
      </c>
    </row>
    <row r="576" spans="1:18" ht="29.25">
      <c r="A576" s="89">
        <v>342</v>
      </c>
      <c r="B576" s="1" t="s">
        <v>1757</v>
      </c>
      <c r="C576" s="1" t="s">
        <v>1758</v>
      </c>
      <c r="D576" s="1" t="s">
        <v>1765</v>
      </c>
      <c r="E576" s="3">
        <v>300</v>
      </c>
      <c r="F576" s="98" t="s">
        <v>2274</v>
      </c>
      <c r="G576" s="17" t="s">
        <v>2275</v>
      </c>
      <c r="H576" s="17" t="s">
        <v>2275</v>
      </c>
      <c r="I576" s="17" t="s">
        <v>2276</v>
      </c>
      <c r="J576" s="45">
        <v>12.53</v>
      </c>
      <c r="K576" s="45">
        <v>12.53</v>
      </c>
      <c r="L576" s="45">
        <v>12.52</v>
      </c>
      <c r="M576" s="15">
        <v>12</v>
      </c>
      <c r="N576" s="111">
        <v>1.0432999999999999</v>
      </c>
      <c r="O576" s="15" t="s">
        <v>170</v>
      </c>
      <c r="P576" s="45">
        <v>312.99</v>
      </c>
      <c r="Q576" s="84" t="s">
        <v>2370</v>
      </c>
      <c r="R576" s="110">
        <v>2</v>
      </c>
    </row>
    <row r="577" spans="1:18" ht="30">
      <c r="A577" s="90">
        <v>343</v>
      </c>
      <c r="B577" s="46" t="s">
        <v>1757</v>
      </c>
      <c r="C577" s="46" t="s">
        <v>1758</v>
      </c>
      <c r="D577" s="46" t="s">
        <v>1769</v>
      </c>
      <c r="E577" s="47">
        <v>20</v>
      </c>
      <c r="F577" s="99" t="s">
        <v>1770</v>
      </c>
      <c r="G577" s="49" t="s">
        <v>1771</v>
      </c>
      <c r="H577" s="49" t="s">
        <v>1772</v>
      </c>
      <c r="I577" s="49" t="s">
        <v>1773</v>
      </c>
      <c r="J577" s="49">
        <v>8.75</v>
      </c>
      <c r="K577" s="49">
        <v>8.75</v>
      </c>
      <c r="L577" s="49">
        <v>8.6999999999999993</v>
      </c>
      <c r="M577" s="49">
        <v>60</v>
      </c>
      <c r="N577" s="112">
        <v>0.14499999999999999</v>
      </c>
      <c r="O577" s="50" t="s">
        <v>170</v>
      </c>
      <c r="P577" s="54">
        <v>174</v>
      </c>
      <c r="Q577" s="84" t="s">
        <v>1883</v>
      </c>
      <c r="R577" s="110">
        <v>1</v>
      </c>
    </row>
    <row r="578" spans="1:18" ht="29.25">
      <c r="A578" s="89">
        <v>344</v>
      </c>
      <c r="B578" s="1" t="s">
        <v>1774</v>
      </c>
      <c r="C578" s="1" t="s">
        <v>1775</v>
      </c>
      <c r="D578" s="1" t="s">
        <v>1776</v>
      </c>
      <c r="E578" s="3">
        <v>1500</v>
      </c>
      <c r="F578" s="98" t="s">
        <v>1777</v>
      </c>
      <c r="G578" s="17" t="s">
        <v>2277</v>
      </c>
      <c r="H578" s="17" t="s">
        <v>2278</v>
      </c>
      <c r="I578" s="17" t="s">
        <v>2279</v>
      </c>
      <c r="J578" s="45">
        <v>13.56</v>
      </c>
      <c r="K578" s="45"/>
      <c r="L578" s="45">
        <v>12.5</v>
      </c>
      <c r="M578" s="15">
        <v>5</v>
      </c>
      <c r="N578" s="111">
        <v>2.5</v>
      </c>
      <c r="O578" s="15" t="s">
        <v>170</v>
      </c>
      <c r="P578" s="45">
        <v>3750</v>
      </c>
      <c r="Q578" s="84" t="s">
        <v>2370</v>
      </c>
      <c r="R578" s="110">
        <v>1</v>
      </c>
    </row>
    <row r="579" spans="1:18" ht="30">
      <c r="A579" s="90">
        <v>344</v>
      </c>
      <c r="B579" s="46" t="s">
        <v>1774</v>
      </c>
      <c r="C579" s="46" t="s">
        <v>1775</v>
      </c>
      <c r="D579" s="46" t="s">
        <v>1776</v>
      </c>
      <c r="E579" s="47">
        <v>1500</v>
      </c>
      <c r="F579" s="99" t="s">
        <v>1777</v>
      </c>
      <c r="G579" s="49" t="s">
        <v>1778</v>
      </c>
      <c r="H579" s="49" t="s">
        <v>1779</v>
      </c>
      <c r="I579" s="49" t="s">
        <v>1780</v>
      </c>
      <c r="J579" s="49">
        <v>13.56</v>
      </c>
      <c r="K579" s="49"/>
      <c r="L579" s="49">
        <v>13.15</v>
      </c>
      <c r="M579" s="49">
        <v>5</v>
      </c>
      <c r="N579" s="113">
        <v>2.63</v>
      </c>
      <c r="O579" s="50" t="s">
        <v>170</v>
      </c>
      <c r="P579" s="54">
        <v>3945</v>
      </c>
      <c r="Q579" s="84" t="s">
        <v>1883</v>
      </c>
      <c r="R579" s="110">
        <v>2</v>
      </c>
    </row>
    <row r="580" spans="1:18" ht="23.25">
      <c r="A580" s="96">
        <v>345</v>
      </c>
      <c r="B580" s="46" t="s">
        <v>1781</v>
      </c>
      <c r="C580" s="46" t="s">
        <v>1782</v>
      </c>
      <c r="D580" s="46" t="s">
        <v>323</v>
      </c>
      <c r="E580" s="47">
        <v>7200</v>
      </c>
      <c r="F580" s="99" t="s">
        <v>1783</v>
      </c>
      <c r="G580" s="49" t="s">
        <v>1305</v>
      </c>
      <c r="H580" s="48" t="s">
        <v>1305</v>
      </c>
      <c r="I580" s="49" t="s">
        <v>1784</v>
      </c>
      <c r="J580" s="48">
        <v>7.18</v>
      </c>
      <c r="K580" s="48">
        <v>7.18</v>
      </c>
      <c r="L580" s="48">
        <v>6</v>
      </c>
      <c r="M580" s="48">
        <v>10</v>
      </c>
      <c r="N580" s="121">
        <v>0.6</v>
      </c>
      <c r="O580" s="135" t="s">
        <v>170</v>
      </c>
      <c r="P580" s="54">
        <v>4320</v>
      </c>
      <c r="Q580" s="164" t="s">
        <v>1883</v>
      </c>
      <c r="R580" s="117">
        <v>2</v>
      </c>
    </row>
    <row r="581" spans="1:18" ht="29.25">
      <c r="A581" s="92">
        <v>345</v>
      </c>
      <c r="B581" s="1" t="s">
        <v>1781</v>
      </c>
      <c r="C581" s="1" t="s">
        <v>1782</v>
      </c>
      <c r="D581" s="1" t="s">
        <v>323</v>
      </c>
      <c r="E581" s="3">
        <v>7200</v>
      </c>
      <c r="F581" s="102" t="s">
        <v>2280</v>
      </c>
      <c r="G581" s="17" t="s">
        <v>1891</v>
      </c>
      <c r="H581" s="20" t="s">
        <v>1891</v>
      </c>
      <c r="I581" s="17" t="s">
        <v>2281</v>
      </c>
      <c r="J581" s="136">
        <v>14.22</v>
      </c>
      <c r="K581" s="136">
        <v>7.18</v>
      </c>
      <c r="L581" s="136">
        <v>6</v>
      </c>
      <c r="M581" s="22">
        <v>10</v>
      </c>
      <c r="N581" s="137">
        <v>0.6</v>
      </c>
      <c r="O581" s="22" t="s">
        <v>170</v>
      </c>
      <c r="P581" s="45">
        <v>4320</v>
      </c>
      <c r="Q581" s="164" t="s">
        <v>2370</v>
      </c>
      <c r="R581" s="117">
        <v>1</v>
      </c>
    </row>
    <row r="582" spans="1:18" ht="29.25">
      <c r="A582" s="89">
        <v>346</v>
      </c>
      <c r="B582" s="1" t="s">
        <v>1781</v>
      </c>
      <c r="C582" s="1" t="s">
        <v>1782</v>
      </c>
      <c r="D582" s="1" t="s">
        <v>1785</v>
      </c>
      <c r="E582" s="3">
        <v>30</v>
      </c>
      <c r="F582" s="98" t="s">
        <v>2282</v>
      </c>
      <c r="G582" s="17" t="s">
        <v>1894</v>
      </c>
      <c r="H582" s="17" t="s">
        <v>1895</v>
      </c>
      <c r="I582" s="17" t="s">
        <v>2283</v>
      </c>
      <c r="J582" s="45">
        <v>12.83</v>
      </c>
      <c r="K582" s="45">
        <v>12.83</v>
      </c>
      <c r="L582" s="45">
        <v>11.5</v>
      </c>
      <c r="M582" s="15">
        <v>90</v>
      </c>
      <c r="N582" s="111">
        <v>0.1278</v>
      </c>
      <c r="O582" s="15" t="s">
        <v>170</v>
      </c>
      <c r="P582" s="45">
        <v>345</v>
      </c>
      <c r="Q582" s="84" t="s">
        <v>2370</v>
      </c>
      <c r="R582" s="110">
        <v>1</v>
      </c>
    </row>
    <row r="583" spans="1:18" ht="23.25">
      <c r="A583" s="90">
        <v>346</v>
      </c>
      <c r="B583" s="46" t="s">
        <v>1781</v>
      </c>
      <c r="C583" s="46" t="s">
        <v>1782</v>
      </c>
      <c r="D583" s="46" t="s">
        <v>1785</v>
      </c>
      <c r="E583" s="47">
        <v>30</v>
      </c>
      <c r="F583" s="99" t="s">
        <v>1786</v>
      </c>
      <c r="G583" s="49" t="s">
        <v>1421</v>
      </c>
      <c r="H583" s="49" t="s">
        <v>1305</v>
      </c>
      <c r="I583" s="49" t="s">
        <v>1787</v>
      </c>
      <c r="J583" s="49">
        <v>12.83</v>
      </c>
      <c r="K583" s="49">
        <v>12.83</v>
      </c>
      <c r="L583" s="49">
        <v>11.819999999999999</v>
      </c>
      <c r="M583" s="49">
        <v>90</v>
      </c>
      <c r="N583" s="112">
        <v>0.13133333333333333</v>
      </c>
      <c r="O583" s="50" t="s">
        <v>170</v>
      </c>
      <c r="P583" s="54">
        <v>354.6</v>
      </c>
      <c r="Q583" s="84" t="s">
        <v>1883</v>
      </c>
      <c r="R583" s="110">
        <v>2</v>
      </c>
    </row>
    <row r="584" spans="1:18" ht="29.25">
      <c r="A584" s="89">
        <v>347</v>
      </c>
      <c r="B584" s="1" t="s">
        <v>2284</v>
      </c>
      <c r="C584" s="1" t="s">
        <v>2285</v>
      </c>
      <c r="D584" s="1" t="s">
        <v>2286</v>
      </c>
      <c r="E584" s="3">
        <v>8000</v>
      </c>
      <c r="F584" s="98" t="s">
        <v>2287</v>
      </c>
      <c r="G584" s="17" t="s">
        <v>1891</v>
      </c>
      <c r="H584" s="17" t="s">
        <v>1891</v>
      </c>
      <c r="I584" s="17" t="s">
        <v>2288</v>
      </c>
      <c r="J584" s="45">
        <v>29.21</v>
      </c>
      <c r="K584" s="45">
        <v>29.21</v>
      </c>
      <c r="L584" s="45">
        <v>29.2</v>
      </c>
      <c r="M584" s="15">
        <v>10</v>
      </c>
      <c r="N584" s="111">
        <v>2.92</v>
      </c>
      <c r="O584" s="15" t="s">
        <v>170</v>
      </c>
      <c r="P584" s="45">
        <v>23360</v>
      </c>
      <c r="Q584" s="84" t="s">
        <v>2370</v>
      </c>
      <c r="R584" s="110">
        <v>1</v>
      </c>
    </row>
    <row r="585" spans="1:18" ht="36">
      <c r="A585" s="91">
        <v>348</v>
      </c>
      <c r="B585" s="38" t="s">
        <v>939</v>
      </c>
      <c r="C585" s="38" t="s">
        <v>940</v>
      </c>
      <c r="D585" s="38" t="s">
        <v>941</v>
      </c>
      <c r="E585" s="41">
        <v>160</v>
      </c>
      <c r="F585" s="42" t="s">
        <v>942</v>
      </c>
      <c r="G585" s="44" t="s">
        <v>943</v>
      </c>
      <c r="H585" s="44" t="s">
        <v>944</v>
      </c>
      <c r="I585" s="51" t="s">
        <v>945</v>
      </c>
      <c r="J585" s="52">
        <v>5.9</v>
      </c>
      <c r="K585" s="52">
        <v>4.0199999999999996</v>
      </c>
      <c r="L585" s="52">
        <v>3.43</v>
      </c>
      <c r="M585" s="53">
        <v>1</v>
      </c>
      <c r="N585" s="114">
        <v>3.43</v>
      </c>
      <c r="O585" s="53" t="s">
        <v>712</v>
      </c>
      <c r="P585" s="52">
        <v>548.79999999999995</v>
      </c>
      <c r="Q585" s="84" t="s">
        <v>977</v>
      </c>
      <c r="R585" s="110">
        <v>1</v>
      </c>
    </row>
    <row r="586" spans="1:18" ht="45">
      <c r="A586" s="89">
        <v>348</v>
      </c>
      <c r="B586" s="1" t="s">
        <v>939</v>
      </c>
      <c r="C586" s="1" t="s">
        <v>940</v>
      </c>
      <c r="D586" s="1" t="s">
        <v>941</v>
      </c>
      <c r="E586" s="3">
        <v>160</v>
      </c>
      <c r="F586" s="98" t="s">
        <v>2289</v>
      </c>
      <c r="G586" s="17" t="s">
        <v>2193</v>
      </c>
      <c r="H586" s="17" t="s">
        <v>2290</v>
      </c>
      <c r="I586" s="17" t="s">
        <v>2291</v>
      </c>
      <c r="J586" s="45">
        <v>3.84</v>
      </c>
      <c r="K586" s="45">
        <v>3.82</v>
      </c>
      <c r="L586" s="45">
        <v>3.7</v>
      </c>
      <c r="M586" s="15">
        <v>1</v>
      </c>
      <c r="N586" s="111">
        <v>3.7</v>
      </c>
      <c r="O586" s="15" t="s">
        <v>170</v>
      </c>
      <c r="P586" s="45">
        <v>592</v>
      </c>
      <c r="Q586" s="84" t="s">
        <v>2370</v>
      </c>
      <c r="R586" s="110">
        <v>2</v>
      </c>
    </row>
    <row r="587" spans="1:18" ht="39">
      <c r="A587" s="89">
        <v>348</v>
      </c>
      <c r="B587" s="1" t="s">
        <v>939</v>
      </c>
      <c r="C587" s="1" t="s">
        <v>940</v>
      </c>
      <c r="D587" s="1" t="s">
        <v>941</v>
      </c>
      <c r="E587" s="3">
        <v>160</v>
      </c>
      <c r="F587" s="101" t="s">
        <v>2438</v>
      </c>
      <c r="G587" s="55" t="s">
        <v>2372</v>
      </c>
      <c r="H587" s="55" t="s">
        <v>2372</v>
      </c>
      <c r="I587" s="55" t="s">
        <v>2439</v>
      </c>
      <c r="J587" s="56">
        <v>5.16</v>
      </c>
      <c r="K587" s="56">
        <v>3.82</v>
      </c>
      <c r="L587" s="57">
        <v>3.72</v>
      </c>
      <c r="M587" s="58">
        <v>1</v>
      </c>
      <c r="N587" s="59">
        <v>3.72</v>
      </c>
      <c r="O587" s="58" t="s">
        <v>170</v>
      </c>
      <c r="P587" s="60">
        <v>595.20000000000005</v>
      </c>
      <c r="Q587" s="84" t="s">
        <v>2447</v>
      </c>
      <c r="R587" s="110">
        <v>3</v>
      </c>
    </row>
    <row r="588" spans="1:18" ht="49.5">
      <c r="A588" s="90">
        <v>348</v>
      </c>
      <c r="B588" s="46" t="s">
        <v>939</v>
      </c>
      <c r="C588" s="46" t="s">
        <v>940</v>
      </c>
      <c r="D588" s="46" t="s">
        <v>941</v>
      </c>
      <c r="E588" s="47">
        <v>160</v>
      </c>
      <c r="F588" s="99" t="s">
        <v>1788</v>
      </c>
      <c r="G588" s="49" t="s">
        <v>1789</v>
      </c>
      <c r="H588" s="49" t="s">
        <v>1147</v>
      </c>
      <c r="I588" s="49" t="s">
        <v>1790</v>
      </c>
      <c r="J588" s="49">
        <v>3.82</v>
      </c>
      <c r="K588" s="49">
        <v>3.82</v>
      </c>
      <c r="L588" s="49">
        <v>3.8</v>
      </c>
      <c r="M588" s="49">
        <v>1</v>
      </c>
      <c r="N588" s="113">
        <v>3.8</v>
      </c>
      <c r="O588" s="50" t="s">
        <v>170</v>
      </c>
      <c r="P588" s="54">
        <v>608</v>
      </c>
      <c r="Q588" s="84" t="s">
        <v>1883</v>
      </c>
      <c r="R588" s="110">
        <v>4</v>
      </c>
    </row>
    <row r="589" spans="1:18" ht="29.25">
      <c r="A589" s="89">
        <v>349</v>
      </c>
      <c r="B589" s="37" t="s">
        <v>2292</v>
      </c>
      <c r="C589" s="37" t="s">
        <v>2293</v>
      </c>
      <c r="D589" s="1" t="s">
        <v>2294</v>
      </c>
      <c r="E589" s="3">
        <v>50</v>
      </c>
      <c r="F589" s="98" t="s">
        <v>2295</v>
      </c>
      <c r="G589" s="17" t="s">
        <v>2296</v>
      </c>
      <c r="H589" s="17" t="s">
        <v>2296</v>
      </c>
      <c r="I589" s="17" t="s">
        <v>2297</v>
      </c>
      <c r="J589" s="45">
        <v>37.64</v>
      </c>
      <c r="K589" s="45"/>
      <c r="L589" s="45">
        <v>36.799999999999997</v>
      </c>
      <c r="M589" s="15">
        <v>30</v>
      </c>
      <c r="N589" s="111">
        <v>1.2266999999999999</v>
      </c>
      <c r="O589" s="15" t="s">
        <v>170</v>
      </c>
      <c r="P589" s="45">
        <v>61.34</v>
      </c>
      <c r="Q589" s="84" t="s">
        <v>2370</v>
      </c>
      <c r="R589" s="110">
        <v>1</v>
      </c>
    </row>
    <row r="590" spans="1:18" ht="33.75">
      <c r="A590" s="89">
        <v>350</v>
      </c>
      <c r="B590" s="1" t="s">
        <v>2298</v>
      </c>
      <c r="C590" s="1" t="s">
        <v>2299</v>
      </c>
      <c r="D590" s="1" t="s">
        <v>2300</v>
      </c>
      <c r="E590" s="3">
        <v>1800</v>
      </c>
      <c r="F590" s="98" t="s">
        <v>2301</v>
      </c>
      <c r="G590" s="17" t="s">
        <v>1891</v>
      </c>
      <c r="H590" s="17" t="s">
        <v>1891</v>
      </c>
      <c r="I590" s="17" t="s">
        <v>2302</v>
      </c>
      <c r="J590" s="45">
        <v>8.6199999999999992</v>
      </c>
      <c r="K590" s="45"/>
      <c r="L590" s="45">
        <v>8.6</v>
      </c>
      <c r="M590" s="15">
        <v>10</v>
      </c>
      <c r="N590" s="111">
        <v>0.86</v>
      </c>
      <c r="O590" s="15" t="s">
        <v>170</v>
      </c>
      <c r="P590" s="45">
        <v>1548</v>
      </c>
      <c r="Q590" s="84" t="s">
        <v>2370</v>
      </c>
      <c r="R590" s="110">
        <v>1</v>
      </c>
    </row>
    <row r="591" spans="1:18" ht="33.75">
      <c r="A591" s="89">
        <v>351</v>
      </c>
      <c r="B591" s="1" t="s">
        <v>1791</v>
      </c>
      <c r="C591" s="1" t="s">
        <v>940</v>
      </c>
      <c r="D591" s="1" t="s">
        <v>1792</v>
      </c>
      <c r="E591" s="3">
        <v>60</v>
      </c>
      <c r="F591" s="98" t="s">
        <v>2303</v>
      </c>
      <c r="G591" s="17" t="s">
        <v>2304</v>
      </c>
      <c r="H591" s="17" t="s">
        <v>2305</v>
      </c>
      <c r="I591" s="17" t="s">
        <v>2306</v>
      </c>
      <c r="J591" s="45">
        <v>9.65</v>
      </c>
      <c r="K591" s="45"/>
      <c r="L591" s="45">
        <v>9.1</v>
      </c>
      <c r="M591" s="15">
        <v>1</v>
      </c>
      <c r="N591" s="111">
        <v>9.1</v>
      </c>
      <c r="O591" s="15" t="s">
        <v>170</v>
      </c>
      <c r="P591" s="45">
        <v>546</v>
      </c>
      <c r="Q591" s="84" t="s">
        <v>2370</v>
      </c>
      <c r="R591" s="110">
        <v>1</v>
      </c>
    </row>
    <row r="592" spans="1:18" ht="30" customHeight="1">
      <c r="A592" s="90">
        <v>351</v>
      </c>
      <c r="B592" s="46" t="s">
        <v>1791</v>
      </c>
      <c r="C592" s="46" t="s">
        <v>940</v>
      </c>
      <c r="D592" s="46" t="s">
        <v>1792</v>
      </c>
      <c r="E592" s="47">
        <v>60</v>
      </c>
      <c r="F592" s="99" t="s">
        <v>1793</v>
      </c>
      <c r="G592" s="49" t="s">
        <v>1794</v>
      </c>
      <c r="H592" s="49" t="s">
        <v>1529</v>
      </c>
      <c r="I592" s="49" t="s">
        <v>1355</v>
      </c>
      <c r="J592" s="49">
        <v>9.65</v>
      </c>
      <c r="K592" s="49"/>
      <c r="L592" s="49">
        <v>9.2100000000000009</v>
      </c>
      <c r="M592" s="49">
        <v>1</v>
      </c>
      <c r="N592" s="113">
        <v>9.2100000000000009</v>
      </c>
      <c r="O592" s="50" t="s">
        <v>170</v>
      </c>
      <c r="P592" s="54">
        <v>552.6</v>
      </c>
      <c r="Q592" s="84" t="s">
        <v>1883</v>
      </c>
      <c r="R592" s="110">
        <v>2</v>
      </c>
    </row>
    <row r="593" spans="1:18" ht="29.25">
      <c r="A593" s="89">
        <v>352</v>
      </c>
      <c r="B593" s="1" t="s">
        <v>1791</v>
      </c>
      <c r="C593" s="1" t="s">
        <v>940</v>
      </c>
      <c r="D593" s="1" t="s">
        <v>1795</v>
      </c>
      <c r="E593" s="3">
        <v>160</v>
      </c>
      <c r="F593" s="98" t="s">
        <v>2307</v>
      </c>
      <c r="G593" s="17" t="s">
        <v>1891</v>
      </c>
      <c r="H593" s="17" t="s">
        <v>1891</v>
      </c>
      <c r="I593" s="17" t="s">
        <v>2308</v>
      </c>
      <c r="J593" s="45">
        <v>2.7</v>
      </c>
      <c r="K593" s="45"/>
      <c r="L593" s="45">
        <v>2.7</v>
      </c>
      <c r="M593" s="15">
        <v>1</v>
      </c>
      <c r="N593" s="111">
        <v>2.7</v>
      </c>
      <c r="O593" s="15" t="s">
        <v>170</v>
      </c>
      <c r="P593" s="45">
        <v>432</v>
      </c>
      <c r="Q593" s="84" t="s">
        <v>2370</v>
      </c>
      <c r="R593" s="110">
        <v>1</v>
      </c>
    </row>
    <row r="594" spans="1:18" ht="28.5" customHeight="1">
      <c r="A594" s="90">
        <v>352</v>
      </c>
      <c r="B594" s="46" t="s">
        <v>1791</v>
      </c>
      <c r="C594" s="46" t="s">
        <v>940</v>
      </c>
      <c r="D594" s="46" t="s">
        <v>1795</v>
      </c>
      <c r="E594" s="47">
        <v>160</v>
      </c>
      <c r="F594" s="99" t="s">
        <v>1796</v>
      </c>
      <c r="G594" s="49" t="s">
        <v>1797</v>
      </c>
      <c r="H594" s="49" t="s">
        <v>1529</v>
      </c>
      <c r="I594" s="49" t="s">
        <v>1798</v>
      </c>
      <c r="J594" s="49">
        <v>4.92</v>
      </c>
      <c r="K594" s="49"/>
      <c r="L594" s="49">
        <v>4.68</v>
      </c>
      <c r="M594" s="49">
        <v>1</v>
      </c>
      <c r="N594" s="113">
        <v>4.68</v>
      </c>
      <c r="O594" s="50" t="s">
        <v>170</v>
      </c>
      <c r="P594" s="54">
        <v>748.8</v>
      </c>
      <c r="Q594" s="84" t="s">
        <v>1883</v>
      </c>
      <c r="R594" s="110">
        <v>2</v>
      </c>
    </row>
    <row r="595" spans="1:18" ht="29.25">
      <c r="A595" s="89">
        <v>353</v>
      </c>
      <c r="B595" s="1" t="s">
        <v>1791</v>
      </c>
      <c r="C595" s="1" t="s">
        <v>940</v>
      </c>
      <c r="D595" s="1" t="s">
        <v>2309</v>
      </c>
      <c r="E595" s="3">
        <v>6</v>
      </c>
      <c r="F595" s="98" t="s">
        <v>2310</v>
      </c>
      <c r="G595" s="17" t="s">
        <v>1946</v>
      </c>
      <c r="H595" s="17" t="s">
        <v>1946</v>
      </c>
      <c r="I595" s="17" t="s">
        <v>2311</v>
      </c>
      <c r="J595" s="45">
        <v>2.81</v>
      </c>
      <c r="K595" s="45"/>
      <c r="L595" s="45">
        <v>2.7</v>
      </c>
      <c r="M595" s="15">
        <v>30</v>
      </c>
      <c r="N595" s="111">
        <v>0.09</v>
      </c>
      <c r="O595" s="15" t="s">
        <v>170</v>
      </c>
      <c r="P595" s="45">
        <v>16.2</v>
      </c>
      <c r="Q595" s="84" t="s">
        <v>2370</v>
      </c>
      <c r="R595" s="110">
        <v>1</v>
      </c>
    </row>
    <row r="596" spans="1:18" ht="29.25">
      <c r="A596" s="89">
        <v>354</v>
      </c>
      <c r="B596" s="1" t="s">
        <v>2312</v>
      </c>
      <c r="C596" s="1" t="s">
        <v>2313</v>
      </c>
      <c r="D596" s="1" t="s">
        <v>2314</v>
      </c>
      <c r="E596" s="3">
        <v>3600</v>
      </c>
      <c r="F596" s="98" t="s">
        <v>2315</v>
      </c>
      <c r="G596" s="17" t="s">
        <v>1891</v>
      </c>
      <c r="H596" s="17" t="s">
        <v>1891</v>
      </c>
      <c r="I596" s="17" t="s">
        <v>2316</v>
      </c>
      <c r="J596" s="45">
        <v>123.55</v>
      </c>
      <c r="K596" s="45">
        <v>123.55</v>
      </c>
      <c r="L596" s="45">
        <v>122.5</v>
      </c>
      <c r="M596" s="15">
        <v>50</v>
      </c>
      <c r="N596" s="111">
        <v>2.4500000000000002</v>
      </c>
      <c r="O596" s="15" t="s">
        <v>170</v>
      </c>
      <c r="P596" s="45">
        <v>8820</v>
      </c>
      <c r="Q596" s="84" t="s">
        <v>2370</v>
      </c>
      <c r="R596" s="110">
        <v>1</v>
      </c>
    </row>
    <row r="597" spans="1:18" ht="29.25">
      <c r="A597" s="89">
        <v>356</v>
      </c>
      <c r="B597" s="1" t="s">
        <v>946</v>
      </c>
      <c r="C597" s="1" t="s">
        <v>947</v>
      </c>
      <c r="D597" s="1" t="s">
        <v>2317</v>
      </c>
      <c r="E597" s="3">
        <v>9000</v>
      </c>
      <c r="F597" s="98" t="s">
        <v>2318</v>
      </c>
      <c r="G597" s="17" t="s">
        <v>1891</v>
      </c>
      <c r="H597" s="17" t="s">
        <v>1891</v>
      </c>
      <c r="I597" s="17" t="s">
        <v>2319</v>
      </c>
      <c r="J597" s="45">
        <v>13.98</v>
      </c>
      <c r="K597" s="45">
        <v>13.98</v>
      </c>
      <c r="L597" s="45">
        <v>13.95</v>
      </c>
      <c r="M597" s="15">
        <v>10</v>
      </c>
      <c r="N597" s="111">
        <v>1.395</v>
      </c>
      <c r="O597" s="15" t="s">
        <v>170</v>
      </c>
      <c r="P597" s="45">
        <v>12555</v>
      </c>
      <c r="Q597" s="84" t="s">
        <v>2370</v>
      </c>
      <c r="R597" s="110">
        <v>1</v>
      </c>
    </row>
    <row r="598" spans="1:18" ht="29.25">
      <c r="A598" s="89">
        <v>357</v>
      </c>
      <c r="B598" s="1" t="s">
        <v>946</v>
      </c>
      <c r="C598" s="1" t="s">
        <v>947</v>
      </c>
      <c r="D598" s="1" t="s">
        <v>2320</v>
      </c>
      <c r="E598" s="3">
        <v>90</v>
      </c>
      <c r="F598" s="98" t="s">
        <v>2321</v>
      </c>
      <c r="G598" s="17" t="s">
        <v>1891</v>
      </c>
      <c r="H598" s="17" t="s">
        <v>1891</v>
      </c>
      <c r="I598" s="17" t="s">
        <v>2322</v>
      </c>
      <c r="J598" s="45">
        <v>3.11</v>
      </c>
      <c r="K598" s="45">
        <v>3.11</v>
      </c>
      <c r="L598" s="45">
        <v>3.11</v>
      </c>
      <c r="M598" s="15">
        <v>1</v>
      </c>
      <c r="N598" s="111">
        <v>3.11</v>
      </c>
      <c r="O598" s="15" t="s">
        <v>170</v>
      </c>
      <c r="P598" s="45">
        <v>279.89999999999998</v>
      </c>
      <c r="Q598" s="84" t="s">
        <v>2370</v>
      </c>
      <c r="R598" s="110">
        <v>1</v>
      </c>
    </row>
    <row r="599" spans="1:18" ht="30">
      <c r="A599" s="90">
        <v>358</v>
      </c>
      <c r="B599" s="46" t="s">
        <v>946</v>
      </c>
      <c r="C599" s="46" t="s">
        <v>947</v>
      </c>
      <c r="D599" s="46" t="s">
        <v>948</v>
      </c>
      <c r="E599" s="47">
        <v>70</v>
      </c>
      <c r="F599" s="99" t="s">
        <v>1799</v>
      </c>
      <c r="G599" s="49" t="s">
        <v>932</v>
      </c>
      <c r="H599" s="49" t="s">
        <v>710</v>
      </c>
      <c r="I599" s="49" t="s">
        <v>950</v>
      </c>
      <c r="J599" s="49">
        <v>3</v>
      </c>
      <c r="K599" s="49"/>
      <c r="L599" s="49">
        <v>2.17</v>
      </c>
      <c r="M599" s="49">
        <v>20</v>
      </c>
      <c r="N599" s="112">
        <v>0.1085</v>
      </c>
      <c r="O599" s="50" t="s">
        <v>170</v>
      </c>
      <c r="P599" s="54">
        <v>151.9</v>
      </c>
      <c r="Q599" s="84" t="s">
        <v>1883</v>
      </c>
      <c r="R599" s="110">
        <v>1</v>
      </c>
    </row>
    <row r="600" spans="1:18" ht="27">
      <c r="A600" s="91">
        <v>358</v>
      </c>
      <c r="B600" s="38" t="s">
        <v>946</v>
      </c>
      <c r="C600" s="38" t="s">
        <v>947</v>
      </c>
      <c r="D600" s="38" t="s">
        <v>948</v>
      </c>
      <c r="E600" s="41">
        <v>70</v>
      </c>
      <c r="F600" s="42" t="s">
        <v>949</v>
      </c>
      <c r="G600" s="44" t="s">
        <v>932</v>
      </c>
      <c r="H600" s="44" t="s">
        <v>710</v>
      </c>
      <c r="I600" s="51" t="s">
        <v>950</v>
      </c>
      <c r="J600" s="52">
        <v>3</v>
      </c>
      <c r="K600" s="52"/>
      <c r="L600" s="52">
        <v>2.1800000000000002</v>
      </c>
      <c r="M600" s="53">
        <v>20</v>
      </c>
      <c r="N600" s="114">
        <v>0.109</v>
      </c>
      <c r="O600" s="53" t="s">
        <v>712</v>
      </c>
      <c r="P600" s="52">
        <v>152.6</v>
      </c>
      <c r="Q600" s="84" t="s">
        <v>977</v>
      </c>
      <c r="R600" s="110">
        <v>2</v>
      </c>
    </row>
    <row r="601" spans="1:18" ht="29.25">
      <c r="A601" s="89">
        <v>358</v>
      </c>
      <c r="B601" s="1" t="s">
        <v>946</v>
      </c>
      <c r="C601" s="1" t="s">
        <v>947</v>
      </c>
      <c r="D601" s="1" t="s">
        <v>948</v>
      </c>
      <c r="E601" s="3">
        <v>70</v>
      </c>
      <c r="F601" s="98" t="s">
        <v>2323</v>
      </c>
      <c r="G601" s="17" t="s">
        <v>1891</v>
      </c>
      <c r="H601" s="17" t="s">
        <v>1891</v>
      </c>
      <c r="I601" s="17" t="s">
        <v>2324</v>
      </c>
      <c r="J601" s="45">
        <v>3.18</v>
      </c>
      <c r="K601" s="45">
        <v>3.18</v>
      </c>
      <c r="L601" s="45">
        <v>3.18</v>
      </c>
      <c r="M601" s="15">
        <v>20</v>
      </c>
      <c r="N601" s="111">
        <v>0.159</v>
      </c>
      <c r="O601" s="15" t="s">
        <v>170</v>
      </c>
      <c r="P601" s="45">
        <v>222.6</v>
      </c>
      <c r="Q601" s="84" t="s">
        <v>2370</v>
      </c>
      <c r="R601" s="110">
        <v>3</v>
      </c>
    </row>
    <row r="602" spans="1:18" ht="42.75" customHeight="1">
      <c r="A602" s="90">
        <v>359</v>
      </c>
      <c r="B602" s="46" t="s">
        <v>1800</v>
      </c>
      <c r="C602" s="46" t="s">
        <v>1801</v>
      </c>
      <c r="D602" s="46" t="s">
        <v>1802</v>
      </c>
      <c r="E602" s="47">
        <v>10</v>
      </c>
      <c r="F602" s="99" t="s">
        <v>1803</v>
      </c>
      <c r="G602" s="49" t="s">
        <v>1804</v>
      </c>
      <c r="H602" s="49" t="s">
        <v>1805</v>
      </c>
      <c r="I602" s="49" t="s">
        <v>1806</v>
      </c>
      <c r="J602" s="49">
        <v>7.56</v>
      </c>
      <c r="K602" s="49"/>
      <c r="L602" s="49">
        <v>7.5</v>
      </c>
      <c r="M602" s="49">
        <v>1</v>
      </c>
      <c r="N602" s="113">
        <v>7.5</v>
      </c>
      <c r="O602" s="50" t="s">
        <v>170</v>
      </c>
      <c r="P602" s="54">
        <v>75</v>
      </c>
      <c r="Q602" s="84" t="s">
        <v>1883</v>
      </c>
      <c r="R602" s="110">
        <v>1</v>
      </c>
    </row>
    <row r="603" spans="1:18" ht="29.25">
      <c r="A603" s="89">
        <v>360</v>
      </c>
      <c r="B603" s="1" t="s">
        <v>951</v>
      </c>
      <c r="C603" s="1" t="s">
        <v>952</v>
      </c>
      <c r="D603" s="1" t="s">
        <v>953</v>
      </c>
      <c r="E603" s="3">
        <v>120</v>
      </c>
      <c r="F603" s="98" t="s">
        <v>1233</v>
      </c>
      <c r="G603" s="17" t="s">
        <v>989</v>
      </c>
      <c r="H603" s="17" t="s">
        <v>989</v>
      </c>
      <c r="I603" s="17" t="s">
        <v>1234</v>
      </c>
      <c r="J603" s="17">
        <v>7.45</v>
      </c>
      <c r="K603" s="19" t="s">
        <v>999</v>
      </c>
      <c r="L603" s="18">
        <v>2.8</v>
      </c>
      <c r="M603" s="17">
        <v>1</v>
      </c>
      <c r="N603" s="59">
        <v>2.8</v>
      </c>
      <c r="O603" s="15" t="s">
        <v>170</v>
      </c>
      <c r="P603" s="16">
        <v>336</v>
      </c>
      <c r="Q603" s="84" t="s">
        <v>1264</v>
      </c>
      <c r="R603" s="110">
        <v>1</v>
      </c>
    </row>
    <row r="604" spans="1:18" ht="29.25">
      <c r="A604" s="89">
        <v>360</v>
      </c>
      <c r="B604" s="1" t="s">
        <v>951</v>
      </c>
      <c r="C604" s="1" t="s">
        <v>952</v>
      </c>
      <c r="D604" s="1" t="s">
        <v>953</v>
      </c>
      <c r="E604" s="3">
        <v>120</v>
      </c>
      <c r="F604" s="98" t="s">
        <v>2325</v>
      </c>
      <c r="G604" s="17" t="s">
        <v>1891</v>
      </c>
      <c r="H604" s="17" t="s">
        <v>1891</v>
      </c>
      <c r="I604" s="17" t="s">
        <v>2326</v>
      </c>
      <c r="J604" s="45">
        <v>3.55</v>
      </c>
      <c r="K604" s="45"/>
      <c r="L604" s="45">
        <v>3</v>
      </c>
      <c r="M604" s="15">
        <v>1</v>
      </c>
      <c r="N604" s="111">
        <v>3</v>
      </c>
      <c r="O604" s="15" t="s">
        <v>170</v>
      </c>
      <c r="P604" s="45">
        <v>360</v>
      </c>
      <c r="Q604" s="84" t="s">
        <v>2370</v>
      </c>
      <c r="R604" s="110">
        <v>2</v>
      </c>
    </row>
    <row r="605" spans="1:18" ht="30">
      <c r="A605" s="90">
        <v>360</v>
      </c>
      <c r="B605" s="46" t="s">
        <v>951</v>
      </c>
      <c r="C605" s="46" t="s">
        <v>952</v>
      </c>
      <c r="D605" s="46" t="s">
        <v>953</v>
      </c>
      <c r="E605" s="47">
        <v>120</v>
      </c>
      <c r="F605" s="99" t="s">
        <v>1807</v>
      </c>
      <c r="G605" s="49" t="s">
        <v>1079</v>
      </c>
      <c r="H605" s="49" t="s">
        <v>1316</v>
      </c>
      <c r="I605" s="49" t="s">
        <v>1808</v>
      </c>
      <c r="J605" s="49">
        <v>4.8499999999999996</v>
      </c>
      <c r="K605" s="49"/>
      <c r="L605" s="49">
        <v>3.8</v>
      </c>
      <c r="M605" s="49">
        <v>1</v>
      </c>
      <c r="N605" s="113">
        <v>3.8</v>
      </c>
      <c r="O605" s="50" t="s">
        <v>170</v>
      </c>
      <c r="P605" s="54">
        <v>456</v>
      </c>
      <c r="Q605" s="84" t="s">
        <v>1883</v>
      </c>
      <c r="R605" s="110">
        <v>3</v>
      </c>
    </row>
    <row r="606" spans="1:18" ht="27">
      <c r="A606" s="91">
        <v>360</v>
      </c>
      <c r="B606" s="38" t="s">
        <v>951</v>
      </c>
      <c r="C606" s="38" t="s">
        <v>952</v>
      </c>
      <c r="D606" s="38" t="s">
        <v>953</v>
      </c>
      <c r="E606" s="41">
        <v>120</v>
      </c>
      <c r="F606" s="42" t="s">
        <v>954</v>
      </c>
      <c r="G606" s="44" t="s">
        <v>955</v>
      </c>
      <c r="H606" s="44" t="s">
        <v>710</v>
      </c>
      <c r="I606" s="51" t="s">
        <v>956</v>
      </c>
      <c r="J606" s="52">
        <v>10</v>
      </c>
      <c r="K606" s="52"/>
      <c r="L606" s="52">
        <v>4.38</v>
      </c>
      <c r="M606" s="53">
        <v>1</v>
      </c>
      <c r="N606" s="114">
        <v>4.38</v>
      </c>
      <c r="O606" s="53" t="s">
        <v>712</v>
      </c>
      <c r="P606" s="52">
        <v>525.6</v>
      </c>
      <c r="Q606" s="84" t="s">
        <v>977</v>
      </c>
      <c r="R606" s="110">
        <v>4</v>
      </c>
    </row>
    <row r="607" spans="1:18" ht="30">
      <c r="A607" s="90">
        <v>361</v>
      </c>
      <c r="B607" s="46" t="s">
        <v>951</v>
      </c>
      <c r="C607" s="46" t="s">
        <v>952</v>
      </c>
      <c r="D607" s="46" t="s">
        <v>1809</v>
      </c>
      <c r="E607" s="47">
        <v>12</v>
      </c>
      <c r="F607" s="99" t="s">
        <v>1810</v>
      </c>
      <c r="G607" s="49" t="s">
        <v>1079</v>
      </c>
      <c r="H607" s="49" t="s">
        <v>1316</v>
      </c>
      <c r="I607" s="49" t="s">
        <v>1811</v>
      </c>
      <c r="J607" s="49">
        <v>3.68</v>
      </c>
      <c r="K607" s="49"/>
      <c r="L607" s="49">
        <v>2.82</v>
      </c>
      <c r="M607" s="49">
        <v>20</v>
      </c>
      <c r="N607" s="112">
        <v>0.14099999999999999</v>
      </c>
      <c r="O607" s="50" t="s">
        <v>170</v>
      </c>
      <c r="P607" s="54">
        <v>33.840000000000003</v>
      </c>
      <c r="Q607" s="84" t="s">
        <v>1883</v>
      </c>
      <c r="R607" s="110">
        <v>1</v>
      </c>
    </row>
    <row r="608" spans="1:18" ht="29.25">
      <c r="A608" s="89">
        <v>361</v>
      </c>
      <c r="B608" s="1" t="s">
        <v>951</v>
      </c>
      <c r="C608" s="1" t="s">
        <v>952</v>
      </c>
      <c r="D608" s="1" t="s">
        <v>1809</v>
      </c>
      <c r="E608" s="3">
        <v>12</v>
      </c>
      <c r="F608" s="98" t="s">
        <v>1810</v>
      </c>
      <c r="G608" s="17" t="s">
        <v>1920</v>
      </c>
      <c r="H608" s="17" t="s">
        <v>1921</v>
      </c>
      <c r="I608" s="17" t="s">
        <v>2327</v>
      </c>
      <c r="J608" s="45">
        <v>3.68</v>
      </c>
      <c r="K608" s="45"/>
      <c r="L608" s="45">
        <v>2.92</v>
      </c>
      <c r="M608" s="15">
        <v>20</v>
      </c>
      <c r="N608" s="111">
        <v>0.14599999999999999</v>
      </c>
      <c r="O608" s="50" t="s">
        <v>170</v>
      </c>
      <c r="P608" s="45">
        <v>35.04</v>
      </c>
      <c r="Q608" s="84" t="s">
        <v>2370</v>
      </c>
      <c r="R608" s="110">
        <v>2</v>
      </c>
    </row>
    <row r="609" spans="1:18" ht="29.25">
      <c r="A609" s="89">
        <v>362</v>
      </c>
      <c r="B609" s="1" t="s">
        <v>957</v>
      </c>
      <c r="C609" s="1" t="s">
        <v>958</v>
      </c>
      <c r="D609" s="1" t="s">
        <v>1812</v>
      </c>
      <c r="E609" s="3">
        <v>24</v>
      </c>
      <c r="F609" s="98" t="s">
        <v>1813</v>
      </c>
      <c r="G609" s="17" t="s">
        <v>2328</v>
      </c>
      <c r="H609" s="17" t="s">
        <v>2328</v>
      </c>
      <c r="I609" s="17" t="s">
        <v>2329</v>
      </c>
      <c r="J609" s="45">
        <v>8.77</v>
      </c>
      <c r="K609" s="45"/>
      <c r="L609" s="45">
        <v>6.86</v>
      </c>
      <c r="M609" s="15">
        <v>1</v>
      </c>
      <c r="N609" s="111">
        <v>6.86</v>
      </c>
      <c r="O609" s="50" t="s">
        <v>170</v>
      </c>
      <c r="P609" s="45">
        <v>164.64</v>
      </c>
      <c r="Q609" s="84" t="s">
        <v>2370</v>
      </c>
      <c r="R609" s="110">
        <v>1</v>
      </c>
    </row>
    <row r="610" spans="1:18" ht="52.5" customHeight="1">
      <c r="A610" s="96">
        <v>362</v>
      </c>
      <c r="B610" s="46" t="s">
        <v>957</v>
      </c>
      <c r="C610" s="46" t="s">
        <v>958</v>
      </c>
      <c r="D610" s="46" t="s">
        <v>1812</v>
      </c>
      <c r="E610" s="47">
        <v>24</v>
      </c>
      <c r="F610" s="99" t="s">
        <v>1813</v>
      </c>
      <c r="G610" s="48" t="s">
        <v>1814</v>
      </c>
      <c r="H610" s="48" t="s">
        <v>1815</v>
      </c>
      <c r="I610" s="48" t="s">
        <v>1816</v>
      </c>
      <c r="J610" s="48">
        <v>8.77</v>
      </c>
      <c r="K610" s="48"/>
      <c r="L610" s="48">
        <v>6.91</v>
      </c>
      <c r="M610" s="48">
        <v>1</v>
      </c>
      <c r="N610" s="121">
        <v>6.91</v>
      </c>
      <c r="O610" s="50" t="s">
        <v>1531</v>
      </c>
      <c r="P610" s="54">
        <v>165.84</v>
      </c>
      <c r="Q610" s="84" t="s">
        <v>1883</v>
      </c>
      <c r="R610" s="110">
        <v>2</v>
      </c>
    </row>
    <row r="611" spans="1:18" ht="27">
      <c r="A611" s="91">
        <v>363</v>
      </c>
      <c r="B611" s="38" t="s">
        <v>957</v>
      </c>
      <c r="C611" s="38" t="s">
        <v>958</v>
      </c>
      <c r="D611" s="38" t="s">
        <v>959</v>
      </c>
      <c r="E611" s="41">
        <v>24</v>
      </c>
      <c r="F611" s="42" t="s">
        <v>960</v>
      </c>
      <c r="G611" s="44" t="s">
        <v>961</v>
      </c>
      <c r="H611" s="44" t="s">
        <v>718</v>
      </c>
      <c r="I611" s="51" t="s">
        <v>962</v>
      </c>
      <c r="J611" s="52">
        <v>7.99</v>
      </c>
      <c r="K611" s="52"/>
      <c r="L611" s="52">
        <v>6.82</v>
      </c>
      <c r="M611" s="53">
        <v>1</v>
      </c>
      <c r="N611" s="114">
        <v>6.82</v>
      </c>
      <c r="O611" s="53" t="s">
        <v>712</v>
      </c>
      <c r="P611" s="52">
        <v>163.68</v>
      </c>
      <c r="Q611" s="84" t="s">
        <v>977</v>
      </c>
      <c r="R611" s="110">
        <v>1</v>
      </c>
    </row>
    <row r="612" spans="1:18" ht="29.25">
      <c r="A612" s="89">
        <v>363</v>
      </c>
      <c r="B612" s="1" t="s">
        <v>957</v>
      </c>
      <c r="C612" s="1" t="s">
        <v>958</v>
      </c>
      <c r="D612" s="1" t="s">
        <v>959</v>
      </c>
      <c r="E612" s="3">
        <v>24</v>
      </c>
      <c r="F612" s="98" t="s">
        <v>1817</v>
      </c>
      <c r="G612" s="17" t="s">
        <v>2328</v>
      </c>
      <c r="H612" s="17" t="s">
        <v>2328</v>
      </c>
      <c r="I612" s="17" t="s">
        <v>2330</v>
      </c>
      <c r="J612" s="45">
        <v>10.73</v>
      </c>
      <c r="K612" s="45"/>
      <c r="L612" s="45">
        <v>8.42</v>
      </c>
      <c r="M612" s="15">
        <v>1</v>
      </c>
      <c r="N612" s="111">
        <v>8.42</v>
      </c>
      <c r="O612" s="53" t="s">
        <v>712</v>
      </c>
      <c r="P612" s="45">
        <v>202.08</v>
      </c>
      <c r="Q612" s="84" t="s">
        <v>2370</v>
      </c>
      <c r="R612" s="110">
        <v>2</v>
      </c>
    </row>
    <row r="613" spans="1:18" ht="37.5" customHeight="1">
      <c r="A613" s="96">
        <v>363</v>
      </c>
      <c r="B613" s="46" t="s">
        <v>957</v>
      </c>
      <c r="C613" s="46" t="s">
        <v>958</v>
      </c>
      <c r="D613" s="46" t="s">
        <v>959</v>
      </c>
      <c r="E613" s="47">
        <v>24</v>
      </c>
      <c r="F613" s="99" t="s">
        <v>1817</v>
      </c>
      <c r="G613" s="48" t="s">
        <v>1818</v>
      </c>
      <c r="H613" s="48" t="s">
        <v>1815</v>
      </c>
      <c r="I613" s="48" t="s">
        <v>1819</v>
      </c>
      <c r="J613" s="48">
        <v>10.73</v>
      </c>
      <c r="K613" s="48"/>
      <c r="L613" s="48">
        <v>8.4499999999999993</v>
      </c>
      <c r="M613" s="48">
        <v>1</v>
      </c>
      <c r="N613" s="121">
        <v>8.4499999999999993</v>
      </c>
      <c r="O613" s="50" t="s">
        <v>1531</v>
      </c>
      <c r="P613" s="54">
        <v>202.8</v>
      </c>
      <c r="Q613" s="84" t="s">
        <v>1883</v>
      </c>
      <c r="R613" s="110">
        <v>0</v>
      </c>
    </row>
    <row r="614" spans="1:18" ht="29.25">
      <c r="A614" s="89">
        <v>364</v>
      </c>
      <c r="B614" s="1" t="s">
        <v>957</v>
      </c>
      <c r="C614" s="1" t="s">
        <v>958</v>
      </c>
      <c r="D614" s="1" t="s">
        <v>1820</v>
      </c>
      <c r="E614" s="3">
        <v>12</v>
      </c>
      <c r="F614" s="98" t="s">
        <v>2331</v>
      </c>
      <c r="G614" s="17" t="s">
        <v>2328</v>
      </c>
      <c r="H614" s="17" t="s">
        <v>2328</v>
      </c>
      <c r="I614" s="17" t="s">
        <v>2332</v>
      </c>
      <c r="J614" s="45">
        <v>8.77</v>
      </c>
      <c r="K614" s="45"/>
      <c r="L614" s="45">
        <v>6.85</v>
      </c>
      <c r="M614" s="15">
        <v>10</v>
      </c>
      <c r="N614" s="111">
        <v>0.68500000000000005</v>
      </c>
      <c r="O614" s="15" t="s">
        <v>170</v>
      </c>
      <c r="P614" s="45">
        <v>82.2</v>
      </c>
      <c r="Q614" s="84" t="s">
        <v>2370</v>
      </c>
      <c r="R614" s="110">
        <v>1</v>
      </c>
    </row>
    <row r="615" spans="1:18" ht="39" customHeight="1">
      <c r="A615" s="96">
        <v>364</v>
      </c>
      <c r="B615" s="46" t="s">
        <v>957</v>
      </c>
      <c r="C615" s="46" t="s">
        <v>958</v>
      </c>
      <c r="D615" s="46" t="s">
        <v>1820</v>
      </c>
      <c r="E615" s="47">
        <v>12</v>
      </c>
      <c r="F615" s="99" t="s">
        <v>1821</v>
      </c>
      <c r="G615" s="48" t="s">
        <v>1818</v>
      </c>
      <c r="H615" s="48" t="s">
        <v>1815</v>
      </c>
      <c r="I615" s="48" t="s">
        <v>1822</v>
      </c>
      <c r="J615" s="48">
        <v>8.77</v>
      </c>
      <c r="K615" s="48"/>
      <c r="L615" s="48">
        <v>6.91</v>
      </c>
      <c r="M615" s="48">
        <v>10</v>
      </c>
      <c r="N615" s="122">
        <v>0.69100000000000006</v>
      </c>
      <c r="O615" s="50" t="s">
        <v>1531</v>
      </c>
      <c r="P615" s="54">
        <v>82.92</v>
      </c>
      <c r="Q615" s="84" t="s">
        <v>1883</v>
      </c>
      <c r="R615" s="110">
        <v>0</v>
      </c>
    </row>
    <row r="616" spans="1:18" ht="29.25">
      <c r="A616" s="89">
        <v>368</v>
      </c>
      <c r="B616" s="1" t="s">
        <v>2333</v>
      </c>
      <c r="C616" s="1" t="s">
        <v>2334</v>
      </c>
      <c r="D616" s="1" t="s">
        <v>2335</v>
      </c>
      <c r="E616" s="3">
        <v>12</v>
      </c>
      <c r="F616" s="98" t="s">
        <v>2336</v>
      </c>
      <c r="G616" s="17" t="s">
        <v>1891</v>
      </c>
      <c r="H616" s="17" t="s">
        <v>1891</v>
      </c>
      <c r="I616" s="17" t="s">
        <v>2332</v>
      </c>
      <c r="J616" s="45">
        <v>3.66</v>
      </c>
      <c r="K616" s="45"/>
      <c r="L616" s="45">
        <v>3.08</v>
      </c>
      <c r="M616" s="15">
        <v>1</v>
      </c>
      <c r="N616" s="111">
        <v>3.08</v>
      </c>
      <c r="O616" s="15" t="s">
        <v>170</v>
      </c>
      <c r="P616" s="45">
        <v>36.96</v>
      </c>
      <c r="Q616" s="84" t="s">
        <v>2370</v>
      </c>
      <c r="R616" s="110">
        <v>1</v>
      </c>
    </row>
    <row r="617" spans="1:18" ht="29.25">
      <c r="A617" s="89">
        <v>369</v>
      </c>
      <c r="B617" s="5" t="s">
        <v>2337</v>
      </c>
      <c r="C617" s="5" t="s">
        <v>2338</v>
      </c>
      <c r="D617" s="1" t="s">
        <v>2339</v>
      </c>
      <c r="E617" s="3">
        <v>360</v>
      </c>
      <c r="F617" s="98" t="s">
        <v>2340</v>
      </c>
      <c r="G617" s="17" t="s">
        <v>1891</v>
      </c>
      <c r="H617" s="17" t="s">
        <v>1891</v>
      </c>
      <c r="I617" s="17" t="s">
        <v>2341</v>
      </c>
      <c r="J617" s="45">
        <v>13.68</v>
      </c>
      <c r="K617" s="45">
        <v>13.68</v>
      </c>
      <c r="L617" s="45">
        <v>13.6</v>
      </c>
      <c r="M617" s="15">
        <v>10</v>
      </c>
      <c r="N617" s="111">
        <v>1.36</v>
      </c>
      <c r="O617" s="15" t="s">
        <v>170</v>
      </c>
      <c r="P617" s="45">
        <v>489.6</v>
      </c>
      <c r="Q617" s="84" t="s">
        <v>2370</v>
      </c>
      <c r="R617" s="110">
        <v>1</v>
      </c>
    </row>
    <row r="618" spans="1:18" ht="29.25">
      <c r="A618" s="89">
        <v>370</v>
      </c>
      <c r="B618" s="1" t="s">
        <v>2342</v>
      </c>
      <c r="C618" s="1" t="s">
        <v>2343</v>
      </c>
      <c r="D618" s="1" t="s">
        <v>2344</v>
      </c>
      <c r="E618" s="3">
        <v>360</v>
      </c>
      <c r="F618" s="98" t="s">
        <v>2345</v>
      </c>
      <c r="G618" s="17" t="s">
        <v>1891</v>
      </c>
      <c r="H618" s="17" t="s">
        <v>1891</v>
      </c>
      <c r="I618" s="17" t="s">
        <v>2346</v>
      </c>
      <c r="J618" s="45">
        <v>10.48</v>
      </c>
      <c r="K618" s="45">
        <v>10.48</v>
      </c>
      <c r="L618" s="45">
        <v>10.4</v>
      </c>
      <c r="M618" s="15">
        <v>10</v>
      </c>
      <c r="N618" s="111">
        <v>1.04</v>
      </c>
      <c r="O618" s="15" t="s">
        <v>170</v>
      </c>
      <c r="P618" s="45">
        <v>374.4</v>
      </c>
      <c r="Q618" s="84" t="s">
        <v>2370</v>
      </c>
      <c r="R618" s="110">
        <v>1</v>
      </c>
    </row>
    <row r="619" spans="1:18" ht="27">
      <c r="A619" s="96">
        <v>371</v>
      </c>
      <c r="B619" s="46" t="s">
        <v>1823</v>
      </c>
      <c r="C619" s="46" t="s">
        <v>1824</v>
      </c>
      <c r="D619" s="46" t="s">
        <v>1825</v>
      </c>
      <c r="E619" s="47">
        <v>40</v>
      </c>
      <c r="F619" s="99" t="s">
        <v>1826</v>
      </c>
      <c r="G619" s="127" t="s">
        <v>1827</v>
      </c>
      <c r="H619" s="48" t="s">
        <v>1445</v>
      </c>
      <c r="I619" s="127" t="s">
        <v>1828</v>
      </c>
      <c r="J619" s="48">
        <v>9.49</v>
      </c>
      <c r="K619" s="48">
        <v>9.49</v>
      </c>
      <c r="L619" s="48">
        <v>7.09</v>
      </c>
      <c r="M619" s="48">
        <v>1</v>
      </c>
      <c r="N619" s="121">
        <v>7.09</v>
      </c>
      <c r="O619" s="135" t="s">
        <v>170</v>
      </c>
      <c r="P619" s="128">
        <v>283.60000000000002</v>
      </c>
      <c r="Q619" s="164" t="s">
        <v>1883</v>
      </c>
      <c r="R619" s="118" t="s">
        <v>2453</v>
      </c>
    </row>
    <row r="620" spans="1:18" ht="29.25">
      <c r="A620" s="89">
        <v>371</v>
      </c>
      <c r="B620" s="1" t="s">
        <v>1823</v>
      </c>
      <c r="C620" s="1" t="s">
        <v>1824</v>
      </c>
      <c r="D620" s="1" t="s">
        <v>1825</v>
      </c>
      <c r="E620" s="3">
        <v>40</v>
      </c>
      <c r="F620" s="98" t="s">
        <v>2347</v>
      </c>
      <c r="G620" s="17" t="s">
        <v>2348</v>
      </c>
      <c r="H620" s="17" t="s">
        <v>1827</v>
      </c>
      <c r="I620" s="17" t="s">
        <v>2349</v>
      </c>
      <c r="J620" s="45">
        <v>9.49</v>
      </c>
      <c r="K620" s="45">
        <v>9.49</v>
      </c>
      <c r="L620" s="45">
        <v>9.4</v>
      </c>
      <c r="M620" s="15">
        <v>1</v>
      </c>
      <c r="N620" s="111">
        <v>9.4</v>
      </c>
      <c r="O620" s="15" t="s">
        <v>170</v>
      </c>
      <c r="P620" s="45">
        <v>376</v>
      </c>
      <c r="Q620" s="84" t="s">
        <v>2370</v>
      </c>
      <c r="R620" s="110">
        <v>1</v>
      </c>
    </row>
    <row r="621" spans="1:18" ht="30">
      <c r="A621" s="90">
        <v>372</v>
      </c>
      <c r="B621" s="46" t="s">
        <v>1829</v>
      </c>
      <c r="C621" s="46" t="s">
        <v>1830</v>
      </c>
      <c r="D621" s="46" t="s">
        <v>1831</v>
      </c>
      <c r="E621" s="47">
        <v>6</v>
      </c>
      <c r="F621" s="99" t="s">
        <v>1832</v>
      </c>
      <c r="G621" s="49" t="s">
        <v>1833</v>
      </c>
      <c r="H621" s="49" t="s">
        <v>1648</v>
      </c>
      <c r="I621" s="49" t="s">
        <v>1834</v>
      </c>
      <c r="J621" s="49">
        <v>6.85</v>
      </c>
      <c r="K621" s="49"/>
      <c r="L621" s="49">
        <v>6.8</v>
      </c>
      <c r="M621" s="49">
        <v>10</v>
      </c>
      <c r="N621" s="112">
        <v>0.67999999999999994</v>
      </c>
      <c r="O621" s="50" t="s">
        <v>170</v>
      </c>
      <c r="P621" s="54">
        <v>40.799999999999997</v>
      </c>
      <c r="Q621" s="84" t="s">
        <v>1883</v>
      </c>
      <c r="R621" s="110">
        <v>1</v>
      </c>
    </row>
    <row r="622" spans="1:18" ht="27">
      <c r="A622" s="144">
        <v>373</v>
      </c>
      <c r="B622" s="145" t="s">
        <v>963</v>
      </c>
      <c r="C622" s="145" t="s">
        <v>964</v>
      </c>
      <c r="D622" s="145" t="s">
        <v>965</v>
      </c>
      <c r="E622" s="146">
        <v>60</v>
      </c>
      <c r="F622" s="147" t="s">
        <v>966</v>
      </c>
      <c r="G622" s="124" t="s">
        <v>967</v>
      </c>
      <c r="H622" s="148" t="s">
        <v>718</v>
      </c>
      <c r="I622" s="125" t="s">
        <v>968</v>
      </c>
      <c r="J622" s="149">
        <v>4.9000000000000004</v>
      </c>
      <c r="K622" s="149"/>
      <c r="L622" s="149">
        <v>3.56</v>
      </c>
      <c r="M622" s="150">
        <v>1</v>
      </c>
      <c r="N622" s="151">
        <v>3.56</v>
      </c>
      <c r="O622" s="150" t="s">
        <v>712</v>
      </c>
      <c r="P622" s="126">
        <v>213.6</v>
      </c>
      <c r="Q622" s="164" t="s">
        <v>977</v>
      </c>
      <c r="R622" s="117">
        <v>1</v>
      </c>
    </row>
    <row r="623" spans="1:18" ht="39.75">
      <c r="A623" s="90">
        <v>373</v>
      </c>
      <c r="B623" s="46" t="s">
        <v>963</v>
      </c>
      <c r="C623" s="46" t="s">
        <v>964</v>
      </c>
      <c r="D623" s="46" t="s">
        <v>965</v>
      </c>
      <c r="E623" s="47">
        <v>60</v>
      </c>
      <c r="F623" s="99" t="s">
        <v>1835</v>
      </c>
      <c r="G623" s="49" t="s">
        <v>1836</v>
      </c>
      <c r="H623" s="49" t="s">
        <v>1336</v>
      </c>
      <c r="I623" s="49" t="s">
        <v>1837</v>
      </c>
      <c r="J623" s="49">
        <v>6.41</v>
      </c>
      <c r="K623" s="49"/>
      <c r="L623" s="49">
        <v>4.76</v>
      </c>
      <c r="M623" s="49">
        <v>1</v>
      </c>
      <c r="N623" s="113">
        <v>4.76</v>
      </c>
      <c r="O623" s="50" t="s">
        <v>170</v>
      </c>
      <c r="P623" s="54">
        <v>285.60000000000002</v>
      </c>
      <c r="Q623" s="84" t="s">
        <v>1883</v>
      </c>
      <c r="R623" s="110">
        <v>1</v>
      </c>
    </row>
    <row r="624" spans="1:18" ht="45.75">
      <c r="A624" s="90">
        <v>374</v>
      </c>
      <c r="B624" s="46" t="s">
        <v>1838</v>
      </c>
      <c r="C624" s="88" t="s">
        <v>1839</v>
      </c>
      <c r="D624" s="46" t="s">
        <v>1840</v>
      </c>
      <c r="E624" s="47">
        <v>4</v>
      </c>
      <c r="F624" s="99" t="s">
        <v>1841</v>
      </c>
      <c r="G624" s="49" t="s">
        <v>1842</v>
      </c>
      <c r="H624" s="49" t="s">
        <v>1843</v>
      </c>
      <c r="I624" s="49" t="s">
        <v>1844</v>
      </c>
      <c r="J624" s="49">
        <v>1086.48</v>
      </c>
      <c r="K624" s="49">
        <v>1086.48</v>
      </c>
      <c r="L624" s="49">
        <v>1086.48</v>
      </c>
      <c r="M624" s="49">
        <v>2</v>
      </c>
      <c r="N624" s="113">
        <v>543.24</v>
      </c>
      <c r="O624" s="50" t="s">
        <v>170</v>
      </c>
      <c r="P624" s="54">
        <v>2172.96</v>
      </c>
      <c r="Q624" s="84" t="s">
        <v>1883</v>
      </c>
      <c r="R624" s="110">
        <v>1</v>
      </c>
    </row>
    <row r="625" spans="1:18" ht="39.75">
      <c r="A625" s="90">
        <v>375</v>
      </c>
      <c r="B625" s="46" t="s">
        <v>969</v>
      </c>
      <c r="C625" s="46" t="s">
        <v>527</v>
      </c>
      <c r="D625" s="46" t="s">
        <v>970</v>
      </c>
      <c r="E625" s="47">
        <v>90</v>
      </c>
      <c r="F625" s="99" t="s">
        <v>1845</v>
      </c>
      <c r="G625" s="49" t="s">
        <v>1846</v>
      </c>
      <c r="H625" s="49" t="s">
        <v>1546</v>
      </c>
      <c r="I625" s="49" t="s">
        <v>1847</v>
      </c>
      <c r="J625" s="49">
        <v>2.92</v>
      </c>
      <c r="K625" s="49"/>
      <c r="L625" s="49">
        <v>2.2400000000000002</v>
      </c>
      <c r="M625" s="49">
        <v>1</v>
      </c>
      <c r="N625" s="113">
        <v>2.2400000000000002</v>
      </c>
      <c r="O625" s="50" t="s">
        <v>170</v>
      </c>
      <c r="P625" s="54">
        <v>201.6</v>
      </c>
      <c r="Q625" s="84" t="s">
        <v>1883</v>
      </c>
      <c r="R625" s="110">
        <v>1</v>
      </c>
    </row>
    <row r="626" spans="1:18" ht="29.25">
      <c r="A626" s="89">
        <v>375</v>
      </c>
      <c r="B626" s="1" t="s">
        <v>969</v>
      </c>
      <c r="C626" s="1" t="s">
        <v>527</v>
      </c>
      <c r="D626" s="1" t="s">
        <v>970</v>
      </c>
      <c r="E626" s="3">
        <v>90</v>
      </c>
      <c r="F626" s="98" t="s">
        <v>2350</v>
      </c>
      <c r="G626" s="17" t="s">
        <v>2093</v>
      </c>
      <c r="H626" s="17" t="s">
        <v>972</v>
      </c>
      <c r="I626" s="17" t="s">
        <v>973</v>
      </c>
      <c r="J626" s="45">
        <v>3.34</v>
      </c>
      <c r="K626" s="45"/>
      <c r="L626" s="45">
        <v>3.28</v>
      </c>
      <c r="M626" s="15">
        <v>1</v>
      </c>
      <c r="N626" s="111">
        <v>3.28</v>
      </c>
      <c r="O626" s="15" t="s">
        <v>170</v>
      </c>
      <c r="P626" s="45">
        <v>295.2</v>
      </c>
      <c r="Q626" s="84" t="s">
        <v>2370</v>
      </c>
      <c r="R626" s="110">
        <v>2</v>
      </c>
    </row>
    <row r="627" spans="1:18" ht="27">
      <c r="A627" s="91">
        <v>375</v>
      </c>
      <c r="B627" s="38" t="s">
        <v>969</v>
      </c>
      <c r="C627" s="38" t="s">
        <v>527</v>
      </c>
      <c r="D627" s="38" t="s">
        <v>970</v>
      </c>
      <c r="E627" s="41">
        <v>90</v>
      </c>
      <c r="F627" s="42" t="s">
        <v>971</v>
      </c>
      <c r="G627" s="44" t="s">
        <v>972</v>
      </c>
      <c r="H627" s="44" t="s">
        <v>710</v>
      </c>
      <c r="I627" s="51" t="s">
        <v>973</v>
      </c>
      <c r="J627" s="52">
        <v>3.34</v>
      </c>
      <c r="K627" s="52"/>
      <c r="L627" s="52">
        <v>3.34</v>
      </c>
      <c r="M627" s="53">
        <v>1</v>
      </c>
      <c r="N627" s="114">
        <v>3.34</v>
      </c>
      <c r="O627" s="53" t="s">
        <v>712</v>
      </c>
      <c r="P627" s="52">
        <v>300.60000000000002</v>
      </c>
      <c r="Q627" s="84" t="s">
        <v>977</v>
      </c>
      <c r="R627" s="110">
        <v>3</v>
      </c>
    </row>
    <row r="628" spans="1:18" ht="33.75">
      <c r="A628" s="89">
        <v>376</v>
      </c>
      <c r="B628" s="1" t="s">
        <v>1235</v>
      </c>
      <c r="C628" s="1" t="s">
        <v>1236</v>
      </c>
      <c r="D628" s="1" t="s">
        <v>1237</v>
      </c>
      <c r="E628" s="3">
        <v>60</v>
      </c>
      <c r="F628" s="98" t="s">
        <v>2351</v>
      </c>
      <c r="G628" s="17" t="s">
        <v>1902</v>
      </c>
      <c r="H628" s="17" t="s">
        <v>1902</v>
      </c>
      <c r="I628" s="17" t="s">
        <v>2352</v>
      </c>
      <c r="J628" s="45">
        <v>10.27</v>
      </c>
      <c r="K628" s="45">
        <v>10.27</v>
      </c>
      <c r="L628" s="45">
        <v>10</v>
      </c>
      <c r="M628" s="15">
        <v>10</v>
      </c>
      <c r="N628" s="111">
        <v>1</v>
      </c>
      <c r="O628" s="15" t="s">
        <v>170</v>
      </c>
      <c r="P628" s="45">
        <v>60</v>
      </c>
      <c r="Q628" s="84" t="s">
        <v>2370</v>
      </c>
      <c r="R628" s="110">
        <v>1</v>
      </c>
    </row>
    <row r="629" spans="1:18" ht="39">
      <c r="A629" s="92">
        <v>376</v>
      </c>
      <c r="B629" s="1" t="s">
        <v>1235</v>
      </c>
      <c r="C629" s="1" t="s">
        <v>1236</v>
      </c>
      <c r="D629" s="1" t="s">
        <v>1237</v>
      </c>
      <c r="E629" s="3">
        <v>60</v>
      </c>
      <c r="F629" s="102" t="s">
        <v>1238</v>
      </c>
      <c r="G629" s="20" t="s">
        <v>1239</v>
      </c>
      <c r="H629" s="20" t="s">
        <v>1009</v>
      </c>
      <c r="I629" s="20" t="s">
        <v>1240</v>
      </c>
      <c r="J629" s="20">
        <v>10.27</v>
      </c>
      <c r="K629" s="71">
        <v>10.27</v>
      </c>
      <c r="L629" s="21">
        <v>10.1</v>
      </c>
      <c r="M629" s="20">
        <v>10</v>
      </c>
      <c r="N629" s="115">
        <v>1.01</v>
      </c>
      <c r="O629" s="22" t="s">
        <v>170</v>
      </c>
      <c r="P629" s="23">
        <v>60.6</v>
      </c>
      <c r="Q629" s="84" t="s">
        <v>1264</v>
      </c>
      <c r="R629" s="110">
        <v>2</v>
      </c>
    </row>
    <row r="630" spans="1:18" ht="23.25">
      <c r="A630" s="90">
        <v>377</v>
      </c>
      <c r="B630" s="46" t="s">
        <v>1848</v>
      </c>
      <c r="C630" s="46" t="s">
        <v>1849</v>
      </c>
      <c r="D630" s="46" t="s">
        <v>1850</v>
      </c>
      <c r="E630" s="47">
        <v>60</v>
      </c>
      <c r="F630" s="99" t="s">
        <v>1851</v>
      </c>
      <c r="G630" s="49" t="s">
        <v>1852</v>
      </c>
      <c r="H630" s="49" t="s">
        <v>1334</v>
      </c>
      <c r="I630" s="49" t="s">
        <v>1853</v>
      </c>
      <c r="J630" s="49">
        <v>11.81</v>
      </c>
      <c r="K630" s="49"/>
      <c r="L630" s="49">
        <v>5.0999999999999996</v>
      </c>
      <c r="M630" s="49">
        <v>20</v>
      </c>
      <c r="N630" s="112">
        <v>0.255</v>
      </c>
      <c r="O630" s="50" t="s">
        <v>170</v>
      </c>
      <c r="P630" s="54">
        <v>306</v>
      </c>
      <c r="Q630" s="84" t="s">
        <v>1883</v>
      </c>
      <c r="R630" s="110">
        <v>1</v>
      </c>
    </row>
    <row r="631" spans="1:18" ht="29.25">
      <c r="A631" s="89">
        <v>379</v>
      </c>
      <c r="B631" s="1" t="s">
        <v>1241</v>
      </c>
      <c r="C631" s="26" t="s">
        <v>1242</v>
      </c>
      <c r="D631" s="1" t="s">
        <v>1243</v>
      </c>
      <c r="E631" s="3">
        <v>200</v>
      </c>
      <c r="F631" s="98" t="s">
        <v>1244</v>
      </c>
      <c r="G631" s="17" t="s">
        <v>1245</v>
      </c>
      <c r="H631" s="17" t="s">
        <v>1147</v>
      </c>
      <c r="I631" s="17" t="s">
        <v>1246</v>
      </c>
      <c r="J631" s="17">
        <v>153.78</v>
      </c>
      <c r="K631" s="17">
        <v>153.78</v>
      </c>
      <c r="L631" s="18">
        <v>138.6</v>
      </c>
      <c r="M631" s="17">
        <v>180</v>
      </c>
      <c r="N631" s="110">
        <v>0.77</v>
      </c>
      <c r="O631" s="15" t="s">
        <v>170</v>
      </c>
      <c r="P631" s="16">
        <v>27720</v>
      </c>
      <c r="Q631" s="84" t="s">
        <v>1264</v>
      </c>
      <c r="R631" s="110">
        <v>1</v>
      </c>
    </row>
    <row r="632" spans="1:18" ht="49.5">
      <c r="A632" s="90">
        <v>379</v>
      </c>
      <c r="B632" s="46" t="s">
        <v>1241</v>
      </c>
      <c r="C632" s="46" t="s">
        <v>1242</v>
      </c>
      <c r="D632" s="46" t="s">
        <v>1243</v>
      </c>
      <c r="E632" s="47">
        <v>200</v>
      </c>
      <c r="F632" s="99" t="s">
        <v>1854</v>
      </c>
      <c r="G632" s="49" t="s">
        <v>1855</v>
      </c>
      <c r="H632" s="49" t="s">
        <v>1856</v>
      </c>
      <c r="I632" s="49" t="s">
        <v>1857</v>
      </c>
      <c r="J632" s="49">
        <v>195.2</v>
      </c>
      <c r="K632" s="49">
        <v>153.78</v>
      </c>
      <c r="L632" s="49">
        <v>150.1</v>
      </c>
      <c r="M632" s="49">
        <v>180</v>
      </c>
      <c r="N632" s="112">
        <v>0.8338888888888889</v>
      </c>
      <c r="O632" s="50" t="s">
        <v>170</v>
      </c>
      <c r="P632" s="54">
        <v>30020</v>
      </c>
      <c r="Q632" s="84" t="s">
        <v>1883</v>
      </c>
      <c r="R632" s="110">
        <v>2</v>
      </c>
    </row>
    <row r="633" spans="1:18" ht="39">
      <c r="A633" s="89">
        <v>380</v>
      </c>
      <c r="B633" s="1" t="s">
        <v>2440</v>
      </c>
      <c r="C633" s="15" t="s">
        <v>2441</v>
      </c>
      <c r="D633" s="1" t="s">
        <v>2442</v>
      </c>
      <c r="E633" s="3">
        <v>60</v>
      </c>
      <c r="F633" s="101" t="s">
        <v>2443</v>
      </c>
      <c r="G633" s="55" t="s">
        <v>2372</v>
      </c>
      <c r="H633" s="55" t="s">
        <v>2372</v>
      </c>
      <c r="I633" s="55" t="s">
        <v>2444</v>
      </c>
      <c r="J633" s="56">
        <v>450.72</v>
      </c>
      <c r="K633" s="56">
        <v>450.72</v>
      </c>
      <c r="L633" s="57">
        <v>450.72</v>
      </c>
      <c r="M633" s="58">
        <v>90</v>
      </c>
      <c r="N633" s="59">
        <v>5.01</v>
      </c>
      <c r="O633" s="58" t="s">
        <v>170</v>
      </c>
      <c r="P633" s="60">
        <v>27043.200000000001</v>
      </c>
      <c r="Q633" s="84" t="s">
        <v>2447</v>
      </c>
      <c r="R633" s="110">
        <v>1</v>
      </c>
    </row>
    <row r="634" spans="1:18" ht="38.25" customHeight="1">
      <c r="A634" s="144">
        <v>381</v>
      </c>
      <c r="B634" s="145" t="s">
        <v>636</v>
      </c>
      <c r="C634" s="145" t="s">
        <v>637</v>
      </c>
      <c r="D634" s="145" t="s">
        <v>638</v>
      </c>
      <c r="E634" s="146">
        <v>500</v>
      </c>
      <c r="F634" s="147" t="s">
        <v>974</v>
      </c>
      <c r="G634" s="124" t="s">
        <v>900</v>
      </c>
      <c r="H634" s="148" t="s">
        <v>744</v>
      </c>
      <c r="I634" s="125" t="s">
        <v>804</v>
      </c>
      <c r="J634" s="149"/>
      <c r="K634" s="149"/>
      <c r="L634" s="149">
        <v>4.72</v>
      </c>
      <c r="M634" s="150">
        <v>1</v>
      </c>
      <c r="N634" s="151">
        <v>4.72</v>
      </c>
      <c r="O634" s="150" t="s">
        <v>712</v>
      </c>
      <c r="P634" s="126">
        <v>2360</v>
      </c>
      <c r="Q634" s="164" t="s">
        <v>977</v>
      </c>
      <c r="R634" s="117">
        <v>1</v>
      </c>
    </row>
    <row r="635" spans="1:18" ht="61.5" customHeight="1">
      <c r="A635" s="89">
        <v>381</v>
      </c>
      <c r="B635" s="1" t="s">
        <v>636</v>
      </c>
      <c r="C635" s="2" t="s">
        <v>637</v>
      </c>
      <c r="D635" s="1" t="s">
        <v>638</v>
      </c>
      <c r="E635" s="3">
        <v>500</v>
      </c>
      <c r="F635" s="98" t="s">
        <v>639</v>
      </c>
      <c r="G635" s="17" t="s">
        <v>572</v>
      </c>
      <c r="H635" s="17" t="s">
        <v>572</v>
      </c>
      <c r="I635" s="29" t="s">
        <v>640</v>
      </c>
      <c r="J635" s="17" t="s">
        <v>640</v>
      </c>
      <c r="K635" s="17" t="s">
        <v>640</v>
      </c>
      <c r="L635" s="15">
        <v>4.944</v>
      </c>
      <c r="M635" s="15">
        <v>1</v>
      </c>
      <c r="N635" s="110">
        <v>4.944</v>
      </c>
      <c r="O635" s="15" t="s">
        <v>170</v>
      </c>
      <c r="P635" s="65">
        <f>N635*E635</f>
        <v>2472</v>
      </c>
      <c r="Q635" s="84" t="s">
        <v>651</v>
      </c>
      <c r="R635" s="110">
        <v>2</v>
      </c>
    </row>
    <row r="636" spans="1:18" ht="47.25" customHeight="1">
      <c r="A636" s="90">
        <v>381</v>
      </c>
      <c r="B636" s="46" t="s">
        <v>636</v>
      </c>
      <c r="C636" s="46" t="s">
        <v>637</v>
      </c>
      <c r="D636" s="46" t="s">
        <v>638</v>
      </c>
      <c r="E636" s="47">
        <v>500</v>
      </c>
      <c r="F636" s="99" t="s">
        <v>1858</v>
      </c>
      <c r="G636" s="49" t="s">
        <v>1859</v>
      </c>
      <c r="H636" s="49" t="s">
        <v>1409</v>
      </c>
      <c r="I636" s="49"/>
      <c r="J636" s="49"/>
      <c r="K636" s="49"/>
      <c r="L636" s="49">
        <v>8.91</v>
      </c>
      <c r="M636" s="49">
        <v>1</v>
      </c>
      <c r="N636" s="113">
        <v>8.91</v>
      </c>
      <c r="O636" s="50" t="s">
        <v>170</v>
      </c>
      <c r="P636" s="54">
        <v>4455</v>
      </c>
      <c r="Q636" s="84" t="s">
        <v>1883</v>
      </c>
      <c r="R636" s="110">
        <v>3</v>
      </c>
    </row>
    <row r="637" spans="1:18" ht="54.75" customHeight="1">
      <c r="A637" s="89">
        <v>382</v>
      </c>
      <c r="B637" s="1" t="s">
        <v>636</v>
      </c>
      <c r="C637" s="2" t="s">
        <v>637</v>
      </c>
      <c r="D637" s="1" t="s">
        <v>641</v>
      </c>
      <c r="E637" s="3">
        <v>500</v>
      </c>
      <c r="F637" s="98" t="s">
        <v>642</v>
      </c>
      <c r="G637" s="17" t="s">
        <v>572</v>
      </c>
      <c r="H637" s="17" t="s">
        <v>572</v>
      </c>
      <c r="I637" s="29" t="s">
        <v>640</v>
      </c>
      <c r="J637" s="17" t="s">
        <v>640</v>
      </c>
      <c r="K637" s="17" t="s">
        <v>640</v>
      </c>
      <c r="L637" s="15">
        <v>3.1799999999999997</v>
      </c>
      <c r="M637" s="15">
        <v>1</v>
      </c>
      <c r="N637" s="110">
        <v>3.1799999999999997</v>
      </c>
      <c r="O637" s="15" t="s">
        <v>170</v>
      </c>
      <c r="P637" s="65">
        <f>N637*E637</f>
        <v>1589.9999999999998</v>
      </c>
      <c r="Q637" s="84" t="s">
        <v>651</v>
      </c>
      <c r="R637" s="110">
        <v>1</v>
      </c>
    </row>
    <row r="638" spans="1:18" ht="42" customHeight="1">
      <c r="A638" s="90">
        <v>382</v>
      </c>
      <c r="B638" s="46" t="s">
        <v>636</v>
      </c>
      <c r="C638" s="46" t="s">
        <v>637</v>
      </c>
      <c r="D638" s="46" t="s">
        <v>641</v>
      </c>
      <c r="E638" s="47">
        <v>500</v>
      </c>
      <c r="F638" s="99" t="s">
        <v>1860</v>
      </c>
      <c r="G638" s="49" t="s">
        <v>1859</v>
      </c>
      <c r="H638" s="49" t="s">
        <v>1409</v>
      </c>
      <c r="I638" s="49"/>
      <c r="J638" s="49"/>
      <c r="K638" s="49"/>
      <c r="L638" s="49">
        <v>12.8</v>
      </c>
      <c r="M638" s="49">
        <v>4</v>
      </c>
      <c r="N638" s="113">
        <v>3.2</v>
      </c>
      <c r="O638" s="50" t="s">
        <v>170</v>
      </c>
      <c r="P638" s="54">
        <v>1600</v>
      </c>
      <c r="Q638" s="84" t="s">
        <v>1883</v>
      </c>
      <c r="R638" s="110">
        <v>2</v>
      </c>
    </row>
    <row r="639" spans="1:18" ht="48" customHeight="1">
      <c r="A639" s="91">
        <v>382</v>
      </c>
      <c r="B639" s="38" t="s">
        <v>636</v>
      </c>
      <c r="C639" s="38" t="s">
        <v>637</v>
      </c>
      <c r="D639" s="38" t="s">
        <v>641</v>
      </c>
      <c r="E639" s="41">
        <v>500</v>
      </c>
      <c r="F639" s="42" t="s">
        <v>975</v>
      </c>
      <c r="G639" s="44" t="s">
        <v>900</v>
      </c>
      <c r="H639" s="44" t="s">
        <v>744</v>
      </c>
      <c r="I639" s="51" t="s">
        <v>804</v>
      </c>
      <c r="J639" s="52"/>
      <c r="K639" s="52"/>
      <c r="L639" s="52">
        <v>4.97</v>
      </c>
      <c r="M639" s="53">
        <v>1</v>
      </c>
      <c r="N639" s="114">
        <v>4.97</v>
      </c>
      <c r="O639" s="53" t="s">
        <v>712</v>
      </c>
      <c r="P639" s="52">
        <v>2485</v>
      </c>
      <c r="Q639" s="84" t="s">
        <v>977</v>
      </c>
      <c r="R639" s="110">
        <v>3</v>
      </c>
    </row>
    <row r="640" spans="1:18" ht="49.5">
      <c r="A640" s="90">
        <v>383</v>
      </c>
      <c r="B640" s="46" t="s">
        <v>636</v>
      </c>
      <c r="C640" s="46" t="s">
        <v>637</v>
      </c>
      <c r="D640" s="46" t="s">
        <v>643</v>
      </c>
      <c r="E640" s="47">
        <v>120</v>
      </c>
      <c r="F640" s="99" t="s">
        <v>1861</v>
      </c>
      <c r="G640" s="49" t="s">
        <v>1859</v>
      </c>
      <c r="H640" s="49" t="s">
        <v>1409</v>
      </c>
      <c r="I640" s="49"/>
      <c r="J640" s="49"/>
      <c r="K640" s="49"/>
      <c r="L640" s="49">
        <v>6.84</v>
      </c>
      <c r="M640" s="49">
        <v>1</v>
      </c>
      <c r="N640" s="113">
        <v>6.84</v>
      </c>
      <c r="O640" s="50" t="s">
        <v>170</v>
      </c>
      <c r="P640" s="54">
        <v>820.8</v>
      </c>
      <c r="Q640" s="84" t="s">
        <v>1883</v>
      </c>
      <c r="R640" s="110">
        <v>1</v>
      </c>
    </row>
    <row r="641" spans="1:18" ht="48.75">
      <c r="A641" s="91">
        <v>383</v>
      </c>
      <c r="B641" s="38" t="s">
        <v>636</v>
      </c>
      <c r="C641" s="38" t="s">
        <v>637</v>
      </c>
      <c r="D641" s="38" t="s">
        <v>643</v>
      </c>
      <c r="E641" s="41">
        <v>120</v>
      </c>
      <c r="F641" s="42" t="s">
        <v>976</v>
      </c>
      <c r="G641" s="44" t="s">
        <v>900</v>
      </c>
      <c r="H641" s="44" t="s">
        <v>744</v>
      </c>
      <c r="I641" s="51" t="s">
        <v>804</v>
      </c>
      <c r="J641" s="52"/>
      <c r="K641" s="52"/>
      <c r="L641" s="52">
        <v>7.15</v>
      </c>
      <c r="M641" s="53">
        <v>1</v>
      </c>
      <c r="N641" s="114">
        <v>7.15</v>
      </c>
      <c r="O641" s="53" t="s">
        <v>712</v>
      </c>
      <c r="P641" s="52">
        <v>858</v>
      </c>
      <c r="Q641" s="84" t="s">
        <v>977</v>
      </c>
      <c r="R641" s="110">
        <v>2</v>
      </c>
    </row>
    <row r="642" spans="1:18" ht="53.25" customHeight="1">
      <c r="A642" s="89">
        <v>383</v>
      </c>
      <c r="B642" s="1" t="s">
        <v>636</v>
      </c>
      <c r="C642" s="2" t="s">
        <v>637</v>
      </c>
      <c r="D642" s="1" t="s">
        <v>643</v>
      </c>
      <c r="E642" s="3">
        <v>120</v>
      </c>
      <c r="F642" s="98" t="s">
        <v>644</v>
      </c>
      <c r="G642" s="17" t="s">
        <v>572</v>
      </c>
      <c r="H642" s="17" t="s">
        <v>572</v>
      </c>
      <c r="I642" s="29" t="s">
        <v>640</v>
      </c>
      <c r="J642" s="17" t="s">
        <v>640</v>
      </c>
      <c r="K642" s="17" t="s">
        <v>640</v>
      </c>
      <c r="L642" s="15">
        <v>7.1999999999999993</v>
      </c>
      <c r="M642" s="15">
        <v>1</v>
      </c>
      <c r="N642" s="110">
        <v>7.1999999999999993</v>
      </c>
      <c r="O642" s="15" t="s">
        <v>170</v>
      </c>
      <c r="P642" s="65">
        <f>N642*E642</f>
        <v>863.99999999999989</v>
      </c>
      <c r="Q642" s="84" t="s">
        <v>651</v>
      </c>
      <c r="R642" s="110">
        <v>3</v>
      </c>
    </row>
    <row r="643" spans="1:18" ht="36" customHeight="1">
      <c r="A643" s="90">
        <v>384</v>
      </c>
      <c r="B643" s="46" t="s">
        <v>1862</v>
      </c>
      <c r="C643" s="46" t="s">
        <v>1863</v>
      </c>
      <c r="D643" s="46" t="s">
        <v>1864</v>
      </c>
      <c r="E643" s="47">
        <v>50</v>
      </c>
      <c r="F643" s="99" t="s">
        <v>1865</v>
      </c>
      <c r="G643" s="49" t="s">
        <v>1866</v>
      </c>
      <c r="H643" s="49" t="s">
        <v>744</v>
      </c>
      <c r="I643" s="49" t="s">
        <v>1867</v>
      </c>
      <c r="J643" s="49">
        <v>93.43</v>
      </c>
      <c r="K643" s="49">
        <v>93.43</v>
      </c>
      <c r="L643" s="49">
        <v>93.4</v>
      </c>
      <c r="M643" s="49">
        <v>100</v>
      </c>
      <c r="N643" s="112">
        <v>0.93400000000000005</v>
      </c>
      <c r="O643" s="50" t="s">
        <v>170</v>
      </c>
      <c r="P643" s="54">
        <v>4670</v>
      </c>
      <c r="Q643" s="84" t="s">
        <v>1883</v>
      </c>
      <c r="R643" s="110">
        <v>1</v>
      </c>
    </row>
    <row r="644" spans="1:18" ht="22.5">
      <c r="A644" s="89">
        <v>385</v>
      </c>
      <c r="B644" s="1" t="s">
        <v>645</v>
      </c>
      <c r="C644" s="2" t="s">
        <v>646</v>
      </c>
      <c r="D644" s="1" t="s">
        <v>647</v>
      </c>
      <c r="E644" s="3">
        <v>2000</v>
      </c>
      <c r="F644" s="98" t="s">
        <v>648</v>
      </c>
      <c r="G644" s="17" t="s">
        <v>572</v>
      </c>
      <c r="H644" s="17" t="s">
        <v>572</v>
      </c>
      <c r="I644" s="67" t="s">
        <v>649</v>
      </c>
      <c r="J644" s="15">
        <v>4.97</v>
      </c>
      <c r="K644" s="15">
        <v>4.97</v>
      </c>
      <c r="L644" s="65">
        <f>M644*N644</f>
        <v>4.8</v>
      </c>
      <c r="M644" s="15">
        <v>20</v>
      </c>
      <c r="N644" s="110">
        <v>0.24</v>
      </c>
      <c r="O644" s="15" t="s">
        <v>170</v>
      </c>
      <c r="P644" s="65">
        <f>N644*E644</f>
        <v>480</v>
      </c>
      <c r="Q644" s="84" t="s">
        <v>651</v>
      </c>
      <c r="R644" s="110">
        <v>1</v>
      </c>
    </row>
    <row r="645" spans="1:18" ht="33.75">
      <c r="A645" s="89">
        <v>385</v>
      </c>
      <c r="B645" s="1" t="s">
        <v>645</v>
      </c>
      <c r="C645" s="1" t="s">
        <v>646</v>
      </c>
      <c r="D645" s="1" t="s">
        <v>647</v>
      </c>
      <c r="E645" s="3">
        <v>2000</v>
      </c>
      <c r="F645" s="98" t="s">
        <v>2353</v>
      </c>
      <c r="G645" s="17" t="s">
        <v>1891</v>
      </c>
      <c r="H645" s="17" t="s">
        <v>1891</v>
      </c>
      <c r="I645" s="17" t="s">
        <v>2354</v>
      </c>
      <c r="J645" s="45">
        <v>39.31</v>
      </c>
      <c r="K645" s="45"/>
      <c r="L645" s="45">
        <v>39</v>
      </c>
      <c r="M645" s="15">
        <v>50</v>
      </c>
      <c r="N645" s="111">
        <v>0.78</v>
      </c>
      <c r="O645" s="15" t="s">
        <v>170</v>
      </c>
      <c r="P645" s="45">
        <v>1560</v>
      </c>
      <c r="Q645" s="84" t="s">
        <v>2370</v>
      </c>
      <c r="R645" s="110">
        <v>2</v>
      </c>
    </row>
    <row r="646" spans="1:18" ht="20.25">
      <c r="A646" s="90">
        <v>386</v>
      </c>
      <c r="B646" s="46" t="s">
        <v>1868</v>
      </c>
      <c r="C646" s="46" t="s">
        <v>1869</v>
      </c>
      <c r="D646" s="46" t="s">
        <v>1870</v>
      </c>
      <c r="E646" s="47">
        <v>300</v>
      </c>
      <c r="F646" s="99" t="s">
        <v>1871</v>
      </c>
      <c r="G646" s="49" t="s">
        <v>1852</v>
      </c>
      <c r="H646" s="49" t="s">
        <v>1334</v>
      </c>
      <c r="I646" s="49"/>
      <c r="J646" s="49"/>
      <c r="K646" s="49"/>
      <c r="L646" s="49">
        <v>3.2</v>
      </c>
      <c r="M646" s="49">
        <v>1</v>
      </c>
      <c r="N646" s="113">
        <v>3.2</v>
      </c>
      <c r="O646" s="50" t="s">
        <v>170</v>
      </c>
      <c r="P646" s="54">
        <v>960</v>
      </c>
      <c r="Q646" s="84" t="s">
        <v>1883</v>
      </c>
      <c r="R646" s="110">
        <v>1</v>
      </c>
    </row>
    <row r="647" spans="1:18" ht="39.75">
      <c r="A647" s="90">
        <v>387</v>
      </c>
      <c r="B647" s="46" t="s">
        <v>1872</v>
      </c>
      <c r="C647" s="46" t="s">
        <v>1873</v>
      </c>
      <c r="D647" s="46" t="s">
        <v>1874</v>
      </c>
      <c r="E647" s="47">
        <v>600</v>
      </c>
      <c r="F647" s="99" t="s">
        <v>1875</v>
      </c>
      <c r="G647" s="49" t="s">
        <v>1876</v>
      </c>
      <c r="H647" s="49" t="s">
        <v>1372</v>
      </c>
      <c r="I647" s="49" t="s">
        <v>1877</v>
      </c>
      <c r="J647" s="49">
        <v>66.489999999999995</v>
      </c>
      <c r="K647" s="49"/>
      <c r="L647" s="49">
        <v>60.6</v>
      </c>
      <c r="M647" s="49">
        <v>10</v>
      </c>
      <c r="N647" s="113">
        <v>6.0600000000000005</v>
      </c>
      <c r="O647" s="50" t="s">
        <v>170</v>
      </c>
      <c r="P647" s="54">
        <v>3636</v>
      </c>
      <c r="Q647" s="84" t="s">
        <v>1883</v>
      </c>
      <c r="R647" s="110">
        <v>1</v>
      </c>
    </row>
    <row r="648" spans="1:18" ht="39">
      <c r="A648" s="89">
        <v>389</v>
      </c>
      <c r="B648" s="1" t="s">
        <v>2355</v>
      </c>
      <c r="C648" s="1" t="s">
        <v>2356</v>
      </c>
      <c r="D648" s="1" t="s">
        <v>2357</v>
      </c>
      <c r="E648" s="3">
        <v>600</v>
      </c>
      <c r="F648" s="98" t="s">
        <v>2358</v>
      </c>
      <c r="G648" s="17" t="s">
        <v>2359</v>
      </c>
      <c r="H648" s="17" t="s">
        <v>2360</v>
      </c>
      <c r="I648" s="17" t="s">
        <v>2361</v>
      </c>
      <c r="J648" s="45">
        <v>215.72</v>
      </c>
      <c r="K648" s="45">
        <v>178.15</v>
      </c>
      <c r="L648" s="45">
        <v>178.1</v>
      </c>
      <c r="M648" s="15">
        <v>10</v>
      </c>
      <c r="N648" s="111">
        <v>17.809999999999999</v>
      </c>
      <c r="O648" s="15" t="s">
        <v>170</v>
      </c>
      <c r="P648" s="45">
        <v>10686</v>
      </c>
      <c r="Q648" s="84" t="s">
        <v>2370</v>
      </c>
      <c r="R648" s="110">
        <v>1</v>
      </c>
    </row>
    <row r="649" spans="1:18" ht="39">
      <c r="A649" s="89">
        <v>390</v>
      </c>
      <c r="B649" s="1" t="s">
        <v>2355</v>
      </c>
      <c r="C649" s="1" t="s">
        <v>2356</v>
      </c>
      <c r="D649" s="1" t="s">
        <v>2362</v>
      </c>
      <c r="E649" s="3">
        <v>300</v>
      </c>
      <c r="F649" s="98" t="s">
        <v>2363</v>
      </c>
      <c r="G649" s="17" t="s">
        <v>2359</v>
      </c>
      <c r="H649" s="17" t="s">
        <v>2360</v>
      </c>
      <c r="I649" s="17" t="s">
        <v>2361</v>
      </c>
      <c r="J649" s="45">
        <v>426.85</v>
      </c>
      <c r="K649" s="45">
        <v>356.29</v>
      </c>
      <c r="L649" s="45">
        <v>356.2</v>
      </c>
      <c r="M649" s="15">
        <v>10</v>
      </c>
      <c r="N649" s="111">
        <v>35.619999999999997</v>
      </c>
      <c r="O649" s="15" t="s">
        <v>170</v>
      </c>
      <c r="P649" s="45">
        <v>10686</v>
      </c>
      <c r="Q649" s="84" t="s">
        <v>2370</v>
      </c>
      <c r="R649" s="110">
        <v>1</v>
      </c>
    </row>
    <row r="650" spans="1:18" ht="39">
      <c r="A650" s="89">
        <v>390</v>
      </c>
      <c r="B650" s="1" t="s">
        <v>2355</v>
      </c>
      <c r="C650" s="1" t="s">
        <v>2356</v>
      </c>
      <c r="D650" s="1" t="s">
        <v>2362</v>
      </c>
      <c r="E650" s="3">
        <v>300</v>
      </c>
      <c r="F650" s="101" t="s">
        <v>2445</v>
      </c>
      <c r="G650" s="55" t="s">
        <v>2372</v>
      </c>
      <c r="H650" s="55" t="s">
        <v>2372</v>
      </c>
      <c r="I650" s="55" t="s">
        <v>2446</v>
      </c>
      <c r="J650" s="56">
        <v>356.29</v>
      </c>
      <c r="K650" s="56">
        <v>356.29</v>
      </c>
      <c r="L650" s="57">
        <v>356.3</v>
      </c>
      <c r="M650" s="58">
        <v>10</v>
      </c>
      <c r="N650" s="59">
        <v>35.630000000000003</v>
      </c>
      <c r="O650" s="58" t="s">
        <v>170</v>
      </c>
      <c r="P650" s="60">
        <v>10689</v>
      </c>
      <c r="Q650" s="84" t="s">
        <v>2447</v>
      </c>
      <c r="R650" s="110">
        <v>2</v>
      </c>
    </row>
    <row r="651" spans="1:18" ht="58.5">
      <c r="A651" s="89">
        <v>391</v>
      </c>
      <c r="B651" s="1" t="s">
        <v>1247</v>
      </c>
      <c r="C651" s="1" t="s">
        <v>1248</v>
      </c>
      <c r="D651" s="1" t="s">
        <v>1249</v>
      </c>
      <c r="E651" s="3">
        <v>300</v>
      </c>
      <c r="F651" s="98" t="s">
        <v>1250</v>
      </c>
      <c r="G651" s="17" t="s">
        <v>1251</v>
      </c>
      <c r="H651" s="17" t="s">
        <v>1252</v>
      </c>
      <c r="I651" s="17" t="s">
        <v>1253</v>
      </c>
      <c r="J651" s="27">
        <v>327.60000000000002</v>
      </c>
      <c r="K651" s="19">
        <v>274.86</v>
      </c>
      <c r="L651" s="18">
        <v>250</v>
      </c>
      <c r="M651" s="17">
        <v>10</v>
      </c>
      <c r="N651" s="59">
        <v>25</v>
      </c>
      <c r="O651" s="15" t="s">
        <v>170</v>
      </c>
      <c r="P651" s="16">
        <v>7500</v>
      </c>
      <c r="Q651" s="84" t="s">
        <v>1264</v>
      </c>
      <c r="R651" s="110">
        <v>1</v>
      </c>
    </row>
    <row r="652" spans="1:18" ht="34.5">
      <c r="A652" s="90">
        <v>392</v>
      </c>
      <c r="B652" s="46" t="s">
        <v>1878</v>
      </c>
      <c r="C652" s="46" t="s">
        <v>1879</v>
      </c>
      <c r="D652" s="46" t="s">
        <v>1249</v>
      </c>
      <c r="E652" s="47">
        <v>60</v>
      </c>
      <c r="F652" s="99" t="s">
        <v>1880</v>
      </c>
      <c r="G652" s="49" t="s">
        <v>1881</v>
      </c>
      <c r="H652" s="49" t="s">
        <v>1372</v>
      </c>
      <c r="I652" s="49" t="s">
        <v>1882</v>
      </c>
      <c r="J652" s="49">
        <v>399.72</v>
      </c>
      <c r="K652" s="49">
        <v>328.84</v>
      </c>
      <c r="L652" s="49">
        <v>240</v>
      </c>
      <c r="M652" s="49">
        <v>10</v>
      </c>
      <c r="N652" s="113">
        <v>24</v>
      </c>
      <c r="O652" s="50" t="s">
        <v>170</v>
      </c>
      <c r="P652" s="54">
        <v>1440</v>
      </c>
      <c r="Q652" s="84" t="s">
        <v>1883</v>
      </c>
      <c r="R652" s="110">
        <v>1</v>
      </c>
    </row>
    <row r="653" spans="1:18" ht="29.25">
      <c r="A653" s="89">
        <v>394</v>
      </c>
      <c r="B653" s="1" t="s">
        <v>1254</v>
      </c>
      <c r="C653" s="1" t="s">
        <v>1255</v>
      </c>
      <c r="D653" s="1" t="s">
        <v>1256</v>
      </c>
      <c r="E653" s="3">
        <v>120</v>
      </c>
      <c r="F653" s="98" t="s">
        <v>1257</v>
      </c>
      <c r="G653" s="17" t="s">
        <v>1258</v>
      </c>
      <c r="H653" s="17" t="s">
        <v>1259</v>
      </c>
      <c r="I653" s="17" t="s">
        <v>1260</v>
      </c>
      <c r="J653" s="17">
        <v>34.31</v>
      </c>
      <c r="K653" s="18">
        <v>30.7</v>
      </c>
      <c r="L653" s="18">
        <v>30.7</v>
      </c>
      <c r="M653" s="17">
        <v>1</v>
      </c>
      <c r="N653" s="59">
        <v>30.7</v>
      </c>
      <c r="O653" s="15" t="s">
        <v>170</v>
      </c>
      <c r="P653" s="16">
        <v>3684</v>
      </c>
      <c r="Q653" s="84" t="s">
        <v>1264</v>
      </c>
      <c r="R653" s="110">
        <v>1</v>
      </c>
    </row>
    <row r="654" spans="1:18" ht="29.25">
      <c r="A654" s="89">
        <v>395</v>
      </c>
      <c r="B654" s="1" t="s">
        <v>1254</v>
      </c>
      <c r="C654" s="1" t="s">
        <v>1255</v>
      </c>
      <c r="D654" s="1" t="s">
        <v>1261</v>
      </c>
      <c r="E654" s="3">
        <v>600</v>
      </c>
      <c r="F654" s="98" t="s">
        <v>1262</v>
      </c>
      <c r="G654" s="17" t="s">
        <v>1258</v>
      </c>
      <c r="H654" s="17" t="s">
        <v>1259</v>
      </c>
      <c r="I654" s="17" t="s">
        <v>1263</v>
      </c>
      <c r="J654" s="17">
        <v>73.84</v>
      </c>
      <c r="K654" s="17">
        <v>70.180000000000007</v>
      </c>
      <c r="L654" s="18">
        <v>69.98</v>
      </c>
      <c r="M654" s="17">
        <v>1</v>
      </c>
      <c r="N654" s="110">
        <v>69.98</v>
      </c>
      <c r="O654" s="15" t="s">
        <v>170</v>
      </c>
      <c r="P654" s="16">
        <v>41988</v>
      </c>
      <c r="Q654" s="84" t="s">
        <v>1264</v>
      </c>
      <c r="R654" s="110">
        <v>1</v>
      </c>
    </row>
    <row r="655" spans="1:18" ht="33.75">
      <c r="A655" s="89">
        <v>396</v>
      </c>
      <c r="B655" s="1" t="s">
        <v>2364</v>
      </c>
      <c r="C655" s="1" t="s">
        <v>2365</v>
      </c>
      <c r="D655" s="1" t="s">
        <v>2366</v>
      </c>
      <c r="E655" s="3">
        <v>150</v>
      </c>
      <c r="F655" s="98" t="s">
        <v>2367</v>
      </c>
      <c r="G655" s="17" t="s">
        <v>2368</v>
      </c>
      <c r="H655" s="17" t="s">
        <v>2368</v>
      </c>
      <c r="I655" s="17" t="s">
        <v>2369</v>
      </c>
      <c r="J655" s="45">
        <v>7.92</v>
      </c>
      <c r="K655" s="45"/>
      <c r="L655" s="45">
        <v>6.5</v>
      </c>
      <c r="M655" s="15">
        <v>1</v>
      </c>
      <c r="N655" s="111">
        <v>6.5</v>
      </c>
      <c r="O655" s="15" t="s">
        <v>170</v>
      </c>
      <c r="P655" s="45">
        <v>975</v>
      </c>
      <c r="Q655" s="84" t="s">
        <v>2370</v>
      </c>
      <c r="R655" s="110">
        <v>1</v>
      </c>
    </row>
  </sheetData>
  <autoFilter ref="A1:R655">
    <filterColumn colId="16"/>
  </autoFilter>
  <sortState ref="A6:V634">
    <sortCondition ref="A2:A634"/>
    <sortCondition ref="R2:R634"/>
  </sortState>
  <printOptions horizontalCentered="1" verticalCentered="1"/>
  <pageMargins left="0" right="0" top="0" bottom="0" header="0" footer="0"/>
  <pageSetup paperSize="9" scale="80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Elysseev</dc:creator>
  <cp:lastModifiedBy>user</cp:lastModifiedBy>
  <cp:lastPrinted>2018-01-02T06:53:32Z</cp:lastPrinted>
  <dcterms:created xsi:type="dcterms:W3CDTF">2017-12-08T08:58:50Z</dcterms:created>
  <dcterms:modified xsi:type="dcterms:W3CDTF">2018-01-02T06:51:29Z</dcterms:modified>
</cp:coreProperties>
</file>